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reetluyten\Downloads\"/>
    </mc:Choice>
  </mc:AlternateContent>
  <bookViews>
    <workbookView xWindow="0" yWindow="0" windowWidth="28800" windowHeight="12300"/>
  </bookViews>
  <sheets>
    <sheet name="Aankoopdagboek" sheetId="1" r:id="rId1"/>
    <sheet name="Verkoopdagboek" sheetId="4" r:id="rId2"/>
    <sheet name="Financieel dagboek" sheetId="5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5" i="4" l="1"/>
  <c r="K15" i="4"/>
  <c r="E15" i="4"/>
  <c r="I14" i="4"/>
  <c r="F14" i="4"/>
  <c r="G14" i="4"/>
  <c r="J15" i="1"/>
  <c r="L19" i="5"/>
  <c r="K19" i="5"/>
  <c r="I19" i="5"/>
  <c r="H19" i="5"/>
  <c r="F19" i="5"/>
  <c r="E19" i="5"/>
  <c r="L14" i="4"/>
  <c r="H14" i="4"/>
  <c r="E13" i="4"/>
  <c r="E12" i="4"/>
  <c r="L14" i="1"/>
  <c r="K15" i="1"/>
  <c r="I14" i="1"/>
  <c r="G14" i="1"/>
  <c r="F14" i="1"/>
  <c r="E13" i="1"/>
  <c r="E14" i="4"/>
  <c r="E15" i="1"/>
  <c r="E14" i="1" l="1"/>
  <c r="J19" i="5"/>
  <c r="M19" i="5"/>
  <c r="G19" i="5"/>
</calcChain>
</file>

<file path=xl/sharedStrings.xml><?xml version="1.0" encoding="utf-8"?>
<sst xmlns="http://schemas.openxmlformats.org/spreadsheetml/2006/main" count="71" uniqueCount="44">
  <si>
    <t xml:space="preserve"> Inkoopdagboek</t>
  </si>
  <si>
    <t>DATUM</t>
  </si>
  <si>
    <t>Doc</t>
  </si>
  <si>
    <t>LEVERANCIER</t>
  </si>
  <si>
    <t>Totaal</t>
  </si>
  <si>
    <t>Maatstaf van Heffing</t>
  </si>
  <si>
    <t>BTW</t>
  </si>
  <si>
    <t>Betalingen</t>
  </si>
  <si>
    <t>Nr</t>
  </si>
  <si>
    <t>HANDELS-</t>
  </si>
  <si>
    <t>DIENSTEN &amp;</t>
  </si>
  <si>
    <t>Aard</t>
  </si>
  <si>
    <t>BEDRIJFS-</t>
  </si>
  <si>
    <t>CREDIT-</t>
  </si>
  <si>
    <t>TTV Btw</t>
  </si>
  <si>
    <t>Wijze</t>
  </si>
  <si>
    <t>Datum</t>
  </si>
  <si>
    <t>Bedrag</t>
  </si>
  <si>
    <t>GOEDEREN</t>
  </si>
  <si>
    <t>DIV. GOED.</t>
  </si>
  <si>
    <t>MIDDELEN</t>
  </si>
  <si>
    <t>NOTA'S</t>
  </si>
  <si>
    <t>SUBTOTAAL</t>
  </si>
  <si>
    <t>TOTAAL</t>
  </si>
  <si>
    <t>BTW-aangifte roosters</t>
  </si>
  <si>
    <t xml:space="preserve"> Verkoopdagboek</t>
  </si>
  <si>
    <t>KLANT</t>
  </si>
  <si>
    <t>Btw</t>
  </si>
  <si>
    <t>Ontvangsten</t>
  </si>
  <si>
    <t>HANDELSGOEDEREN</t>
  </si>
  <si>
    <t>Te Betalen btw</t>
  </si>
  <si>
    <t>TOTAAL FACTUREN</t>
  </si>
  <si>
    <t>TOTAAL CREDITNOTA</t>
  </si>
  <si>
    <t>01</t>
  </si>
  <si>
    <t>02</t>
  </si>
  <si>
    <t>03</t>
  </si>
  <si>
    <t xml:space="preserve"> Financieel dagboek</t>
  </si>
  <si>
    <t>verwijzing</t>
  </si>
  <si>
    <t>KBC</t>
  </si>
  <si>
    <t>Bpost Bank</t>
  </si>
  <si>
    <t>KAS</t>
  </si>
  <si>
    <t>+</t>
  </si>
  <si>
    <t>-</t>
  </si>
  <si>
    <t>totaal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</si>
</sst>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-mm\-yy"/>
    <numFmt numFmtId="165" formatCode="d/mm/yy;@"/>
  </numFmts>
  <fonts count="17" x14ac:knownFonts="1">
    <font>
      <sz val="11"/>
      <color theme="1"/>
      <name val="Calibri"/>
      <family val="2"/>
      <scheme val="minor"/>
    </font>
    <font>
      <b/>
      <sz val="24"/>
      <color indexed="57"/>
      <name val="Arial"/>
      <family val="2"/>
    </font>
    <font>
      <sz val="10"/>
      <name val="Courier New"/>
      <family val="3"/>
    </font>
    <font>
      <b/>
      <sz val="10"/>
      <name val="Courier New"/>
      <family val="3"/>
    </font>
    <font>
      <b/>
      <sz val="10"/>
      <name val="Arial"/>
      <family val="2"/>
    </font>
    <font>
      <sz val="10"/>
      <color indexed="9"/>
      <name val="Arial"/>
      <family val="2"/>
    </font>
    <font>
      <b/>
      <sz val="14"/>
      <name val="Courier New"/>
      <family val="3"/>
    </font>
    <font>
      <b/>
      <sz val="14"/>
      <name val="Arial"/>
      <family val="2"/>
    </font>
    <font>
      <sz val="8"/>
      <color indexed="8"/>
      <name val="Calibri"/>
      <family val="2"/>
    </font>
    <font>
      <sz val="10"/>
      <color indexed="8"/>
      <name val="Calibri"/>
      <family val="2"/>
    </font>
    <font>
      <b/>
      <sz val="8"/>
      <name val="Arial"/>
      <family val="2"/>
    </font>
    <font>
      <sz val="8"/>
      <color indexed="55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sz val="8"/>
      <name val="Calibri"/>
      <family val="2"/>
    </font>
    <font>
      <sz val="11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ck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 style="double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1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0" fillId="0" borderId="0" xfId="0" applyAlignment="1">
      <alignment vertical="center"/>
    </xf>
    <xf numFmtId="165" fontId="7" fillId="0" borderId="1" xfId="0" applyNumberFormat="1" applyFont="1" applyBorder="1" applyAlignment="1">
      <alignment horizontal="left" vertical="center"/>
    </xf>
    <xf numFmtId="165" fontId="7" fillId="0" borderId="2" xfId="0" applyNumberFormat="1" applyFont="1" applyBorder="1" applyAlignment="1">
      <alignment horizontal="left" vertical="center"/>
    </xf>
    <xf numFmtId="0" fontId="10" fillId="2" borderId="3" xfId="0" applyFont="1" applyFill="1" applyBorder="1"/>
    <xf numFmtId="0" fontId="10" fillId="2" borderId="4" xfId="0" applyFont="1" applyFill="1" applyBorder="1"/>
    <xf numFmtId="0" fontId="10" fillId="2" borderId="5" xfId="0" applyFont="1" applyFill="1" applyBorder="1"/>
    <xf numFmtId="0" fontId="10" fillId="2" borderId="2" xfId="0" applyFont="1" applyFill="1" applyBorder="1"/>
    <xf numFmtId="0" fontId="10" fillId="2" borderId="6" xfId="0" applyFont="1" applyFill="1" applyBorder="1"/>
    <xf numFmtId="0" fontId="10" fillId="2" borderId="7" xfId="0" applyFont="1" applyFill="1" applyBorder="1"/>
    <xf numFmtId="0" fontId="11" fillId="0" borderId="0" xfId="0" applyFont="1" applyAlignment="1">
      <alignment horizontal="center"/>
    </xf>
    <xf numFmtId="2" fontId="14" fillId="0" borderId="1" xfId="0" applyNumberFormat="1" applyFont="1" applyBorder="1" applyAlignment="1">
      <alignment horizontal="right" vertical="center"/>
    </xf>
    <xf numFmtId="2" fontId="14" fillId="0" borderId="8" xfId="0" applyNumberFormat="1" applyFont="1" applyBorder="1" applyAlignment="1">
      <alignment horizontal="right" vertical="center"/>
    </xf>
    <xf numFmtId="2" fontId="14" fillId="0" borderId="2" xfId="0" applyNumberFormat="1" applyFont="1" applyBorder="1" applyAlignment="1">
      <alignment horizontal="right" vertical="center"/>
    </xf>
    <xf numFmtId="2" fontId="14" fillId="0" borderId="7" xfId="0" applyNumberFormat="1" applyFont="1" applyBorder="1" applyAlignment="1">
      <alignment horizontal="right" vertical="center"/>
    </xf>
    <xf numFmtId="2" fontId="14" fillId="0" borderId="9" xfId="0" applyNumberFormat="1" applyFont="1" applyBorder="1" applyAlignment="1">
      <alignment horizontal="right" vertical="center"/>
    </xf>
    <xf numFmtId="2" fontId="14" fillId="0" borderId="10" xfId="0" applyNumberFormat="1" applyFont="1" applyBorder="1" applyAlignment="1">
      <alignment horizontal="right" vertical="center"/>
    </xf>
    <xf numFmtId="2" fontId="14" fillId="0" borderId="11" xfId="0" applyNumberFormat="1" applyFont="1" applyBorder="1" applyAlignment="1">
      <alignment horizontal="right" vertical="center"/>
    </xf>
    <xf numFmtId="2" fontId="14" fillId="0" borderId="12" xfId="0" applyNumberFormat="1" applyFont="1" applyBorder="1" applyAlignment="1">
      <alignment horizontal="right" vertical="center"/>
    </xf>
    <xf numFmtId="2" fontId="14" fillId="0" borderId="13" xfId="0" applyNumberFormat="1" applyFont="1" applyBorder="1" applyAlignment="1">
      <alignment horizontal="right" vertical="center"/>
    </xf>
    <xf numFmtId="2" fontId="14" fillId="0" borderId="14" xfId="0" applyNumberFormat="1" applyFont="1" applyBorder="1" applyAlignment="1">
      <alignment horizontal="right" vertical="center"/>
    </xf>
    <xf numFmtId="164" fontId="6" fillId="0" borderId="1" xfId="0" applyNumberFormat="1" applyFont="1" applyBorder="1" applyAlignment="1">
      <alignment horizontal="left" vertical="center"/>
    </xf>
    <xf numFmtId="164" fontId="6" fillId="0" borderId="2" xfId="0" applyNumberFormat="1" applyFont="1" applyBorder="1" applyAlignment="1">
      <alignment horizontal="left" vertical="center"/>
    </xf>
    <xf numFmtId="2" fontId="14" fillId="0" borderId="1" xfId="0" applyNumberFormat="1" applyFont="1" applyBorder="1" applyProtection="1">
      <protection locked="0"/>
    </xf>
    <xf numFmtId="2" fontId="14" fillId="0" borderId="15" xfId="0" applyNumberFormat="1" applyFont="1" applyBorder="1" applyProtection="1">
      <protection locked="0"/>
    </xf>
    <xf numFmtId="2" fontId="14" fillId="0" borderId="8" xfId="0" applyNumberFormat="1" applyFont="1" applyBorder="1"/>
    <xf numFmtId="2" fontId="14" fillId="0" borderId="1" xfId="0" applyNumberFormat="1" applyFont="1" applyBorder="1"/>
    <xf numFmtId="2" fontId="5" fillId="3" borderId="16" xfId="0" applyNumberFormat="1" applyFont="1" applyFill="1" applyBorder="1"/>
    <xf numFmtId="2" fontId="14" fillId="0" borderId="16" xfId="0" applyNumberFormat="1" applyFont="1" applyBorder="1" applyProtection="1">
      <protection locked="0"/>
    </xf>
    <xf numFmtId="2" fontId="14" fillId="0" borderId="17" xfId="0" applyNumberFormat="1" applyFont="1" applyBorder="1" applyProtection="1">
      <protection locked="0"/>
    </xf>
    <xf numFmtId="2" fontId="14" fillId="0" borderId="18" xfId="0" applyNumberFormat="1" applyFont="1" applyBorder="1"/>
    <xf numFmtId="2" fontId="14" fillId="0" borderId="16" xfId="0" applyNumberFormat="1" applyFont="1" applyBorder="1"/>
    <xf numFmtId="164" fontId="12" fillId="0" borderId="13" xfId="0" applyNumberFormat="1" applyFont="1" applyBorder="1" applyAlignment="1">
      <alignment horizontal="center"/>
    </xf>
    <xf numFmtId="0" fontId="8" fillId="0" borderId="13" xfId="0" applyFont="1" applyBorder="1"/>
    <xf numFmtId="2" fontId="5" fillId="3" borderId="13" xfId="0" applyNumberFormat="1" applyFont="1" applyFill="1" applyBorder="1"/>
    <xf numFmtId="2" fontId="14" fillId="0" borderId="13" xfId="0" applyNumberFormat="1" applyFont="1" applyBorder="1" applyProtection="1">
      <protection locked="0"/>
    </xf>
    <xf numFmtId="2" fontId="14" fillId="0" borderId="19" xfId="0" applyNumberFormat="1" applyFont="1" applyBorder="1" applyProtection="1">
      <protection locked="0"/>
    </xf>
    <xf numFmtId="2" fontId="14" fillId="0" borderId="20" xfId="0" applyNumberFormat="1" applyFont="1" applyBorder="1"/>
    <xf numFmtId="2" fontId="9" fillId="0" borderId="20" xfId="0" applyNumberFormat="1" applyFont="1" applyBorder="1"/>
    <xf numFmtId="2" fontId="14" fillId="0" borderId="13" xfId="0" applyNumberFormat="1" applyFont="1" applyBorder="1"/>
    <xf numFmtId="9" fontId="10" fillId="2" borderId="2" xfId="0" applyNumberFormat="1" applyFont="1" applyFill="1" applyBorder="1" applyAlignment="1">
      <alignment horizontal="center"/>
    </xf>
    <xf numFmtId="0" fontId="13" fillId="0" borderId="1" xfId="0" applyFont="1" applyBorder="1"/>
    <xf numFmtId="0" fontId="13" fillId="0" borderId="16" xfId="0" applyFont="1" applyBorder="1"/>
    <xf numFmtId="0" fontId="13" fillId="0" borderId="13" xfId="0" applyFont="1" applyBorder="1"/>
    <xf numFmtId="2" fontId="0" fillId="0" borderId="1" xfId="0" applyNumberFormat="1" applyBorder="1" applyAlignment="1">
      <alignment horizontal="center" vertical="center"/>
    </xf>
    <xf numFmtId="2" fontId="0" fillId="0" borderId="21" xfId="0" applyNumberFormat="1" applyBorder="1" applyAlignment="1">
      <alignment horizontal="center" vertical="center"/>
    </xf>
    <xf numFmtId="2" fontId="0" fillId="0" borderId="8" xfId="0" applyNumberForma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2" fontId="0" fillId="0" borderId="13" xfId="0" applyNumberFormat="1" applyBorder="1" applyAlignment="1">
      <alignment horizontal="center" vertical="center"/>
    </xf>
    <xf numFmtId="2" fontId="0" fillId="0" borderId="22" xfId="0" applyNumberFormat="1" applyBorder="1" applyAlignment="1">
      <alignment horizontal="center" vertical="center"/>
    </xf>
    <xf numFmtId="2" fontId="0" fillId="0" borderId="7" xfId="0" applyNumberFormat="1" applyBorder="1" applyAlignment="1">
      <alignment horizontal="center" vertical="center"/>
    </xf>
    <xf numFmtId="0" fontId="4" fillId="2" borderId="23" xfId="0" applyFont="1" applyFill="1" applyBorder="1"/>
    <xf numFmtId="0" fontId="4" fillId="2" borderId="2" xfId="0" applyFont="1" applyFill="1" applyBorder="1"/>
    <xf numFmtId="0" fontId="4" fillId="2" borderId="24" xfId="0" applyFont="1" applyFill="1" applyBorder="1"/>
    <xf numFmtId="0" fontId="13" fillId="0" borderId="9" xfId="0" applyFont="1" applyBorder="1"/>
    <xf numFmtId="2" fontId="14" fillId="0" borderId="25" xfId="0" applyNumberFormat="1" applyFont="1" applyBorder="1" applyProtection="1">
      <protection locked="0"/>
    </xf>
    <xf numFmtId="2" fontId="14" fillId="0" borderId="26" xfId="0" applyNumberFormat="1" applyFont="1" applyBorder="1" applyProtection="1">
      <protection locked="0"/>
    </xf>
    <xf numFmtId="0" fontId="13" fillId="0" borderId="27" xfId="0" applyFont="1" applyBorder="1"/>
    <xf numFmtId="2" fontId="14" fillId="0" borderId="28" xfId="0" applyNumberFormat="1" applyFont="1" applyBorder="1" applyProtection="1">
      <protection locked="0"/>
    </xf>
    <xf numFmtId="2" fontId="14" fillId="0" borderId="29" xfId="0" applyNumberFormat="1" applyFont="1" applyBorder="1" applyProtection="1">
      <protection locked="0"/>
    </xf>
    <xf numFmtId="0" fontId="13" fillId="0" borderId="30" xfId="0" applyFont="1" applyBorder="1"/>
    <xf numFmtId="2" fontId="14" fillId="0" borderId="31" xfId="0" applyNumberFormat="1" applyFont="1" applyBorder="1" applyProtection="1">
      <protection locked="0"/>
    </xf>
    <xf numFmtId="2" fontId="14" fillId="0" borderId="32" xfId="0" applyNumberFormat="1" applyFont="1" applyBorder="1" applyProtection="1">
      <protection locked="0"/>
    </xf>
    <xf numFmtId="164" fontId="7" fillId="0" borderId="1" xfId="0" applyNumberFormat="1" applyFont="1" applyBorder="1" applyAlignment="1">
      <alignment horizontal="left" vertical="center"/>
    </xf>
    <xf numFmtId="165" fontId="7" fillId="0" borderId="9" xfId="0" applyNumberFormat="1" applyFont="1" applyBorder="1" applyAlignment="1">
      <alignment horizontal="left" vertical="center"/>
    </xf>
    <xf numFmtId="2" fontId="16" fillId="0" borderId="25" xfId="0" applyNumberFormat="1" applyFont="1" applyBorder="1" applyAlignment="1">
      <alignment horizontal="center" vertical="center"/>
    </xf>
    <xf numFmtId="2" fontId="16" fillId="0" borderId="1" xfId="0" applyNumberFormat="1" applyFont="1" applyBorder="1" applyAlignment="1">
      <alignment horizontal="center" vertical="center"/>
    </xf>
    <xf numFmtId="2" fontId="16" fillId="0" borderId="26" xfId="0" applyNumberFormat="1" applyFont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left"/>
    </xf>
    <xf numFmtId="0" fontId="0" fillId="4" borderId="1" xfId="0" applyFill="1" applyBorder="1" applyAlignment="1">
      <alignment horizontal="center"/>
    </xf>
    <xf numFmtId="0" fontId="0" fillId="4" borderId="1" xfId="0" quotePrefix="1" applyFill="1" applyBorder="1" applyAlignment="1">
      <alignment horizontal="center"/>
    </xf>
    <xf numFmtId="164" fontId="2" fillId="2" borderId="0" xfId="0" applyNumberFormat="1" applyFont="1" applyFill="1" applyAlignment="1">
      <alignment horizontal="left"/>
    </xf>
    <xf numFmtId="0" fontId="0" fillId="5" borderId="0" xfId="0" applyFill="1" applyAlignment="1">
      <alignment horizontal="center"/>
    </xf>
    <xf numFmtId="0" fontId="0" fillId="5" borderId="0" xfId="0" quotePrefix="1" applyFill="1" applyAlignment="1">
      <alignment horizontal="center"/>
    </xf>
    <xf numFmtId="16" fontId="12" fillId="0" borderId="1" xfId="0" applyNumberFormat="1" applyFont="1" applyBorder="1" applyAlignment="1">
      <alignment horizontal="center"/>
    </xf>
    <xf numFmtId="16" fontId="12" fillId="0" borderId="16" xfId="0" applyNumberFormat="1" applyFont="1" applyBorder="1" applyAlignment="1">
      <alignment horizontal="center"/>
    </xf>
    <xf numFmtId="0" fontId="9" fillId="0" borderId="1" xfId="0" applyFont="1" applyBorder="1"/>
    <xf numFmtId="0" fontId="9" fillId="0" borderId="16" xfId="0" applyFont="1" applyBorder="1"/>
    <xf numFmtId="2" fontId="9" fillId="0" borderId="8" xfId="0" applyNumberFormat="1" applyFont="1" applyBorder="1" applyAlignment="1">
      <alignment horizontal="center"/>
    </xf>
    <xf numFmtId="2" fontId="9" fillId="0" borderId="18" xfId="0" applyNumberFormat="1" applyFont="1" applyBorder="1" applyAlignment="1">
      <alignment horizontal="center"/>
    </xf>
    <xf numFmtId="16" fontId="13" fillId="0" borderId="1" xfId="0" applyNumberFormat="1" applyFont="1" applyBorder="1"/>
    <xf numFmtId="16" fontId="13" fillId="0" borderId="16" xfId="0" applyNumberFormat="1" applyFont="1" applyBorder="1"/>
    <xf numFmtId="16" fontId="13" fillId="0" borderId="13" xfId="0" applyNumberFormat="1" applyFont="1" applyBorder="1"/>
    <xf numFmtId="16" fontId="12" fillId="0" borderId="13" xfId="0" applyNumberFormat="1" applyFont="1" applyBorder="1" applyAlignment="1">
      <alignment horizontal="center"/>
    </xf>
    <xf numFmtId="2" fontId="0" fillId="0" borderId="0" xfId="0" applyNumberFormat="1"/>
    <xf numFmtId="0" fontId="4" fillId="2" borderId="33" xfId="0" quotePrefix="1" applyFont="1" applyFill="1" applyBorder="1" applyAlignment="1">
      <alignment horizontal="center"/>
    </xf>
    <xf numFmtId="0" fontId="4" fillId="2" borderId="3" xfId="0" quotePrefix="1" applyFont="1" applyFill="1" applyBorder="1" applyAlignment="1">
      <alignment horizontal="center"/>
    </xf>
    <xf numFmtId="0" fontId="4" fillId="2" borderId="34" xfId="0" applyFont="1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10" fillId="2" borderId="34" xfId="0" applyFont="1" applyFill="1" applyBorder="1"/>
    <xf numFmtId="0" fontId="10" fillId="2" borderId="24" xfId="0" applyFont="1" applyFill="1" applyBorder="1"/>
    <xf numFmtId="2" fontId="14" fillId="0" borderId="26" xfId="0" applyNumberFormat="1" applyFont="1" applyBorder="1"/>
    <xf numFmtId="2" fontId="14" fillId="0" borderId="29" xfId="0" applyNumberFormat="1" applyFont="1" applyBorder="1"/>
    <xf numFmtId="2" fontId="14" fillId="0" borderId="32" xfId="0" applyNumberFormat="1" applyFont="1" applyBorder="1"/>
    <xf numFmtId="2" fontId="14" fillId="0" borderId="49" xfId="0" applyNumberFormat="1" applyFont="1" applyBorder="1" applyAlignment="1">
      <alignment horizontal="right" vertical="center"/>
    </xf>
    <xf numFmtId="2" fontId="14" fillId="0" borderId="50" xfId="0" applyNumberFormat="1" applyFont="1" applyBorder="1" applyAlignment="1">
      <alignment horizontal="right" vertical="center"/>
    </xf>
    <xf numFmtId="0" fontId="0" fillId="4" borderId="26" xfId="0" applyFill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0" fontId="4" fillId="7" borderId="3" xfId="0" applyFont="1" applyFill="1" applyBorder="1" applyAlignment="1">
      <alignment horizontal="center" vertical="top"/>
    </xf>
    <xf numFmtId="0" fontId="4" fillId="7" borderId="2" xfId="0" applyFont="1" applyFill="1" applyBorder="1" applyAlignment="1">
      <alignment horizontal="center" vertical="top"/>
    </xf>
    <xf numFmtId="0" fontId="4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1" fillId="6" borderId="0" xfId="0" applyFont="1" applyFill="1" applyAlignment="1">
      <alignment horizontal="center"/>
    </xf>
    <xf numFmtId="0" fontId="0" fillId="0" borderId="35" xfId="0" applyBorder="1" applyAlignment="1">
      <alignment horizontal="center"/>
    </xf>
    <xf numFmtId="0" fontId="0" fillId="0" borderId="0" xfId="0" applyAlignment="1">
      <alignment horizontal="center"/>
    </xf>
    <xf numFmtId="164" fontId="3" fillId="7" borderId="36" xfId="0" applyNumberFormat="1" applyFont="1" applyFill="1" applyBorder="1" applyAlignment="1">
      <alignment horizontal="center" vertical="center"/>
    </xf>
    <xf numFmtId="164" fontId="3" fillId="7" borderId="3" xfId="0" applyNumberFormat="1" applyFont="1" applyFill="1" applyBorder="1" applyAlignment="1">
      <alignment horizontal="center" vertical="center"/>
    </xf>
    <xf numFmtId="0" fontId="4" fillId="7" borderId="36" xfId="0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37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0" fontId="4" fillId="7" borderId="38" xfId="0" applyFont="1" applyFill="1" applyBorder="1" applyAlignment="1">
      <alignment horizontal="center" vertical="center"/>
    </xf>
    <xf numFmtId="0" fontId="4" fillId="7" borderId="46" xfId="0" applyFont="1" applyFill="1" applyBorder="1" applyAlignment="1">
      <alignment horizontal="center" vertical="center"/>
    </xf>
    <xf numFmtId="0" fontId="4" fillId="7" borderId="5" xfId="0" applyFont="1" applyFill="1" applyBorder="1" applyAlignment="1">
      <alignment horizontal="center" vertical="center"/>
    </xf>
    <xf numFmtId="0" fontId="4" fillId="7" borderId="34" xfId="0" applyFont="1" applyFill="1" applyBorder="1" applyAlignment="1">
      <alignment horizontal="center" vertical="center"/>
    </xf>
    <xf numFmtId="0" fontId="4" fillId="7" borderId="42" xfId="0" applyFont="1" applyFill="1" applyBorder="1" applyAlignment="1">
      <alignment horizontal="center" vertical="center"/>
    </xf>
    <xf numFmtId="0" fontId="4" fillId="7" borderId="43" xfId="0" applyFont="1" applyFill="1" applyBorder="1" applyAlignment="1">
      <alignment horizontal="center" vertical="center"/>
    </xf>
    <xf numFmtId="0" fontId="4" fillId="7" borderId="44" xfId="0" applyFont="1" applyFill="1" applyBorder="1" applyAlignment="1">
      <alignment horizontal="center" vertical="center"/>
    </xf>
    <xf numFmtId="0" fontId="4" fillId="7" borderId="0" xfId="0" applyFont="1" applyFill="1" applyAlignment="1">
      <alignment horizontal="center" vertical="center"/>
    </xf>
    <xf numFmtId="0" fontId="10" fillId="2" borderId="4" xfId="0" applyFont="1" applyFill="1" applyBorder="1" applyAlignment="1">
      <alignment horizontal="center" wrapText="1"/>
    </xf>
    <xf numFmtId="0" fontId="10" fillId="2" borderId="6" xfId="0" applyFont="1" applyFill="1" applyBorder="1" applyAlignment="1">
      <alignment horizontal="center" wrapText="1"/>
    </xf>
    <xf numFmtId="0" fontId="10" fillId="2" borderId="39" xfId="0" applyFont="1" applyFill="1" applyBorder="1" applyAlignment="1">
      <alignment horizontal="center"/>
    </xf>
    <xf numFmtId="0" fontId="10" fillId="2" borderId="40" xfId="0" applyFont="1" applyFill="1" applyBorder="1" applyAlignment="1">
      <alignment horizontal="center"/>
    </xf>
    <xf numFmtId="0" fontId="10" fillId="2" borderId="41" xfId="0" applyFont="1" applyFill="1" applyBorder="1" applyAlignment="1">
      <alignment horizontal="center"/>
    </xf>
    <xf numFmtId="0" fontId="4" fillId="7" borderId="48" xfId="0" applyFont="1" applyFill="1" applyBorder="1" applyAlignment="1">
      <alignment horizontal="center" vertical="center"/>
    </xf>
    <xf numFmtId="0" fontId="4" fillId="7" borderId="47" xfId="0" applyFont="1" applyFill="1" applyBorder="1" applyAlignment="1">
      <alignment horizontal="center" vertical="center"/>
    </xf>
    <xf numFmtId="0" fontId="4" fillId="7" borderId="45" xfId="0" applyFont="1" applyFill="1" applyBorder="1" applyAlignment="1">
      <alignment horizontal="center" vertical="center"/>
    </xf>
    <xf numFmtId="0" fontId="4" fillId="7" borderId="33" xfId="0" applyFont="1" applyFill="1" applyBorder="1" applyAlignment="1">
      <alignment horizontal="center" vertical="center"/>
    </xf>
    <xf numFmtId="0" fontId="4" fillId="0" borderId="47" xfId="0" applyFont="1" applyBorder="1" applyAlignment="1">
      <alignment horizontal="center"/>
    </xf>
    <xf numFmtId="0" fontId="4" fillId="0" borderId="10" xfId="0" applyFont="1" applyBorder="1" applyAlignment="1">
      <alignment horizontal="center"/>
    </xf>
  </cellXfs>
  <cellStyles count="1">
    <cellStyle name="Standaard" xfId="0" builtinId="0"/>
  </cellStyles>
  <dxfs count="18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106355</xdr:colOff>
      <xdr:row>15</xdr:row>
      <xdr:rowOff>188905</xdr:rowOff>
    </xdr:from>
    <xdr:to>
      <xdr:col>9</xdr:col>
      <xdr:colOff>139693</xdr:colOff>
      <xdr:row>37</xdr:row>
      <xdr:rowOff>19042</xdr:rowOff>
    </xdr:to>
    <xdr:pic>
      <xdr:nvPicPr>
        <xdr:cNvPr id="1041" name="Picture 8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793" y="3284530"/>
          <a:ext cx="4724400" cy="402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209550</xdr:colOff>
      <xdr:row>16</xdr:row>
      <xdr:rowOff>152400</xdr:rowOff>
    </xdr:from>
    <xdr:to>
      <xdr:col>7</xdr:col>
      <xdr:colOff>533400</xdr:colOff>
      <xdr:row>38</xdr:row>
      <xdr:rowOff>19050</xdr:rowOff>
    </xdr:to>
    <xdr:pic>
      <xdr:nvPicPr>
        <xdr:cNvPr id="2064" name="Picture 7">
          <a:extLst>
            <a:ext uri="{FF2B5EF4-FFF2-40B4-BE49-F238E27FC236}">
              <a16:creationId xmlns:a16="http://schemas.microsoft.com/office/drawing/2014/main" id="{00000000-0008-0000-0100-00001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3543300"/>
          <a:ext cx="4810125" cy="410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19</xdr:row>
      <xdr:rowOff>152400</xdr:rowOff>
    </xdr:from>
    <xdr:to>
      <xdr:col>7</xdr:col>
      <xdr:colOff>171450</xdr:colOff>
      <xdr:row>41</xdr:row>
      <xdr:rowOff>66675</xdr:rowOff>
    </xdr:to>
    <xdr:pic>
      <xdr:nvPicPr>
        <xdr:cNvPr id="3086" name="Picture 7">
          <a:extLst>
            <a:ext uri="{FF2B5EF4-FFF2-40B4-BE49-F238E27FC236}">
              <a16:creationId xmlns:a16="http://schemas.microsoft.com/office/drawing/2014/main" id="{00000000-0008-0000-0200-00000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3848100"/>
          <a:ext cx="4810125" cy="410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showGridLines="0" tabSelected="1" zoomScale="120" zoomScaleNormal="120" zoomScaleSheetLayoutView="120" workbookViewId="0">
      <selection activeCell="B7" sqref="B7"/>
    </sheetView>
  </sheetViews>
  <sheetFormatPr defaultRowHeight="15" x14ac:dyDescent="0.25"/>
  <cols>
    <col min="1" max="1" width="2.42578125" customWidth="1"/>
    <col min="2" max="2" width="7" customWidth="1"/>
    <col min="3" max="3" width="5" customWidth="1"/>
    <col min="4" max="4" width="21.140625" customWidth="1"/>
    <col min="5" max="5" width="9.7109375" customWidth="1"/>
    <col min="6" max="6" width="9.5703125" customWidth="1"/>
    <col min="7" max="7" width="10.140625" customWidth="1"/>
    <col min="8" max="8" width="9.5703125" customWidth="1"/>
    <col min="9" max="9" width="10.28515625" customWidth="1"/>
    <col min="10" max="10" width="9.5703125" bestFit="1" customWidth="1"/>
    <col min="11" max="11" width="9.28515625" bestFit="1" customWidth="1"/>
    <col min="12" max="12" width="8.7109375" customWidth="1"/>
    <col min="13" max="13" width="4.5703125" customWidth="1"/>
    <col min="14" max="14" width="6.85546875" customWidth="1"/>
  </cols>
  <sheetData>
    <row r="1" spans="1:16" ht="30" x14ac:dyDescent="0.4">
      <c r="B1" s="105" t="s">
        <v>0</v>
      </c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"/>
      <c r="N1" s="1"/>
      <c r="O1" s="1"/>
    </row>
    <row r="2" spans="1:16" ht="15.75" thickBot="1" x14ac:dyDescent="0.3">
      <c r="B2" s="2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7"/>
    </row>
    <row r="3" spans="1:16" x14ac:dyDescent="0.25">
      <c r="B3" s="108" t="s">
        <v>1</v>
      </c>
      <c r="C3" s="110" t="s">
        <v>2</v>
      </c>
      <c r="D3" s="110" t="s">
        <v>3</v>
      </c>
      <c r="E3" s="110" t="s">
        <v>4</v>
      </c>
      <c r="F3" s="110" t="s">
        <v>5</v>
      </c>
      <c r="G3" s="110"/>
      <c r="H3" s="110"/>
      <c r="I3" s="110"/>
      <c r="J3" s="112"/>
      <c r="K3" s="114" t="s">
        <v>6</v>
      </c>
      <c r="L3" s="115"/>
      <c r="M3" s="114" t="s">
        <v>7</v>
      </c>
      <c r="N3" s="110"/>
      <c r="O3" s="110"/>
    </row>
    <row r="4" spans="1:16" ht="9.75" customHeight="1" x14ac:dyDescent="0.25">
      <c r="B4" s="109"/>
      <c r="C4" s="111"/>
      <c r="D4" s="111"/>
      <c r="E4" s="111"/>
      <c r="F4" s="111"/>
      <c r="G4" s="111"/>
      <c r="H4" s="111"/>
      <c r="I4" s="111"/>
      <c r="J4" s="113"/>
      <c r="K4" s="116"/>
      <c r="L4" s="117"/>
      <c r="M4" s="116"/>
      <c r="N4" s="111"/>
      <c r="O4" s="111"/>
    </row>
    <row r="5" spans="1:16" x14ac:dyDescent="0.25">
      <c r="B5" s="99"/>
      <c r="C5" s="101" t="s">
        <v>8</v>
      </c>
      <c r="D5" s="103"/>
      <c r="E5" s="103"/>
      <c r="F5" s="6" t="s">
        <v>9</v>
      </c>
      <c r="G5" s="6" t="s">
        <v>10</v>
      </c>
      <c r="H5" s="6" t="s">
        <v>11</v>
      </c>
      <c r="I5" s="6" t="s">
        <v>12</v>
      </c>
      <c r="J5" s="7" t="s">
        <v>13</v>
      </c>
      <c r="K5" s="8" t="s">
        <v>13</v>
      </c>
      <c r="L5" s="91" t="s">
        <v>14</v>
      </c>
      <c r="M5" s="8" t="s">
        <v>15</v>
      </c>
      <c r="N5" s="6" t="s">
        <v>16</v>
      </c>
      <c r="O5" s="6" t="s">
        <v>17</v>
      </c>
    </row>
    <row r="6" spans="1:16" ht="12" customHeight="1" thickBot="1" x14ac:dyDescent="0.3">
      <c r="B6" s="100"/>
      <c r="C6" s="102"/>
      <c r="D6" s="104"/>
      <c r="E6" s="104"/>
      <c r="F6" s="9" t="s">
        <v>18</v>
      </c>
      <c r="G6" s="9" t="s">
        <v>19</v>
      </c>
      <c r="H6" s="9"/>
      <c r="I6" s="9" t="s">
        <v>20</v>
      </c>
      <c r="J6" s="10" t="s">
        <v>21</v>
      </c>
      <c r="K6" s="11" t="s">
        <v>21</v>
      </c>
      <c r="L6" s="92"/>
      <c r="M6" s="11"/>
      <c r="N6" s="9"/>
      <c r="O6" s="9"/>
    </row>
    <row r="7" spans="1:16" ht="16.5" thickTop="1" thickBot="1" x14ac:dyDescent="0.3">
      <c r="A7" s="12">
        <v>1</v>
      </c>
      <c r="B7" s="76"/>
      <c r="C7" s="78"/>
      <c r="D7" s="78"/>
      <c r="E7" s="36"/>
      <c r="F7" s="25"/>
      <c r="G7" s="25"/>
      <c r="H7" s="25"/>
      <c r="I7" s="25"/>
      <c r="J7" s="26"/>
      <c r="K7" s="27"/>
      <c r="L7" s="93"/>
      <c r="M7" s="80"/>
      <c r="N7" s="82"/>
      <c r="O7" s="28"/>
    </row>
    <row r="8" spans="1:16" ht="16.5" thickTop="1" thickBot="1" x14ac:dyDescent="0.3">
      <c r="A8" s="12">
        <v>2</v>
      </c>
      <c r="B8" s="77"/>
      <c r="C8" s="79"/>
      <c r="D8" s="79"/>
      <c r="E8" s="36"/>
      <c r="F8" s="30"/>
      <c r="G8" s="30"/>
      <c r="H8" s="30"/>
      <c r="I8" s="30"/>
      <c r="J8" s="31"/>
      <c r="K8" s="32"/>
      <c r="L8" s="94"/>
      <c r="M8" s="81"/>
      <c r="N8" s="83"/>
      <c r="O8" s="33"/>
    </row>
    <row r="9" spans="1:16" ht="16.5" thickTop="1" thickBot="1" x14ac:dyDescent="0.3">
      <c r="A9" s="12">
        <v>3</v>
      </c>
      <c r="B9" s="77"/>
      <c r="C9" s="79"/>
      <c r="D9" s="79"/>
      <c r="E9" s="36"/>
      <c r="F9" s="30"/>
      <c r="G9" s="30"/>
      <c r="H9" s="30"/>
      <c r="I9" s="30"/>
      <c r="J9" s="31"/>
      <c r="K9" s="32"/>
      <c r="L9" s="94"/>
      <c r="M9" s="81"/>
      <c r="N9" s="83"/>
      <c r="O9" s="33"/>
    </row>
    <row r="10" spans="1:16" ht="16.5" thickTop="1" thickBot="1" x14ac:dyDescent="0.3">
      <c r="A10" s="12">
        <v>4</v>
      </c>
      <c r="B10" s="77"/>
      <c r="C10" s="79"/>
      <c r="D10" s="79"/>
      <c r="E10" s="36"/>
      <c r="F10" s="30"/>
      <c r="G10" s="30"/>
      <c r="H10" s="30"/>
      <c r="I10" s="30"/>
      <c r="J10" s="31"/>
      <c r="K10" s="32"/>
      <c r="L10" s="94"/>
      <c r="M10" s="81"/>
      <c r="N10" s="83"/>
      <c r="O10" s="33"/>
    </row>
    <row r="11" spans="1:16" ht="16.5" thickTop="1" thickBot="1" x14ac:dyDescent="0.3">
      <c r="A11" s="12"/>
      <c r="B11" s="77"/>
      <c r="C11" s="79"/>
      <c r="D11" s="79"/>
      <c r="E11" s="36"/>
      <c r="F11" s="30"/>
      <c r="G11" s="30"/>
      <c r="H11" s="30"/>
      <c r="I11" s="30"/>
      <c r="J11" s="31"/>
      <c r="K11" s="32"/>
      <c r="L11" s="94"/>
      <c r="M11" s="81"/>
      <c r="N11" s="83"/>
      <c r="O11" s="33"/>
    </row>
    <row r="12" spans="1:16" ht="16.5" thickTop="1" thickBot="1" x14ac:dyDescent="0.3">
      <c r="A12" s="12">
        <v>6</v>
      </c>
      <c r="B12" s="77"/>
      <c r="C12" s="79"/>
      <c r="D12" s="79"/>
      <c r="E12" s="36"/>
      <c r="F12" s="30"/>
      <c r="G12" s="30"/>
      <c r="H12" s="30"/>
      <c r="I12" s="30"/>
      <c r="J12" s="31"/>
      <c r="K12" s="32"/>
      <c r="L12" s="94"/>
      <c r="M12" s="81"/>
      <c r="N12" s="83"/>
      <c r="O12" s="33"/>
    </row>
    <row r="13" spans="1:16" ht="16.5" thickTop="1" thickBot="1" x14ac:dyDescent="0.3">
      <c r="A13" s="12">
        <v>16</v>
      </c>
      <c r="B13" s="34"/>
      <c r="C13" s="35"/>
      <c r="D13" s="35"/>
      <c r="E13" s="36">
        <f>SUM(F13:J13,L13)</f>
        <v>0</v>
      </c>
      <c r="F13" s="37"/>
      <c r="G13" s="37"/>
      <c r="H13" s="37"/>
      <c r="I13" s="37"/>
      <c r="J13" s="38"/>
      <c r="K13" s="39"/>
      <c r="L13" s="95"/>
      <c r="M13" s="40"/>
      <c r="N13" s="84"/>
      <c r="O13" s="41"/>
    </row>
    <row r="14" spans="1:16" ht="20.25" thickTop="1" x14ac:dyDescent="0.25">
      <c r="A14" s="3"/>
      <c r="B14" s="23" t="s">
        <v>22</v>
      </c>
      <c r="C14" s="4"/>
      <c r="D14" s="4"/>
      <c r="E14" s="13">
        <f>SUM(F14:L14)</f>
        <v>0</v>
      </c>
      <c r="F14" s="13">
        <f>SUM(F7:F13)</f>
        <v>0</v>
      </c>
      <c r="G14" s="13">
        <f>SUM(G7:G13)</f>
        <v>0</v>
      </c>
      <c r="H14" s="13"/>
      <c r="I14" s="19">
        <f>SUM(I7:I13)</f>
        <v>0</v>
      </c>
      <c r="J14" s="17"/>
      <c r="K14" s="20"/>
      <c r="L14" s="96">
        <f>SUM(L7:L13)</f>
        <v>0</v>
      </c>
      <c r="M14" s="14"/>
      <c r="N14" s="13"/>
      <c r="O14" s="13"/>
      <c r="P14" s="3"/>
    </row>
    <row r="15" spans="1:16" ht="20.25" thickBot="1" x14ac:dyDescent="0.3">
      <c r="A15" s="3"/>
      <c r="B15" s="24" t="s">
        <v>23</v>
      </c>
      <c r="C15" s="5"/>
      <c r="D15" s="5"/>
      <c r="E15" s="15">
        <f>SUM(F15:L15)</f>
        <v>0</v>
      </c>
      <c r="F15" s="15"/>
      <c r="G15" s="15"/>
      <c r="H15" s="15"/>
      <c r="I15" s="21"/>
      <c r="J15" s="18">
        <f>SUM(J7:J13)</f>
        <v>0</v>
      </c>
      <c r="K15" s="22">
        <f>SUM(K8:K14)</f>
        <v>0</v>
      </c>
      <c r="L15" s="97"/>
      <c r="M15" s="16"/>
      <c r="N15" s="15"/>
      <c r="O15" s="15"/>
      <c r="P15" s="3"/>
    </row>
    <row r="16" spans="1:16" ht="15.75" thickTop="1" x14ac:dyDescent="0.25">
      <c r="B16" s="70" t="s">
        <v>24</v>
      </c>
      <c r="C16" s="71"/>
      <c r="D16" s="71"/>
      <c r="E16" s="71"/>
      <c r="F16" s="71">
        <v>81</v>
      </c>
      <c r="G16" s="71">
        <v>82</v>
      </c>
      <c r="H16" s="71"/>
      <c r="I16" s="71">
        <v>83</v>
      </c>
      <c r="J16" s="71">
        <v>85</v>
      </c>
      <c r="K16" s="71">
        <v>63</v>
      </c>
      <c r="L16" s="98">
        <v>59</v>
      </c>
      <c r="M16" s="90"/>
      <c r="N16" s="71"/>
      <c r="O16" s="71"/>
    </row>
  </sheetData>
  <mergeCells count="13">
    <mergeCell ref="B5:B6"/>
    <mergeCell ref="C5:C6"/>
    <mergeCell ref="D5:D6"/>
    <mergeCell ref="E5:E6"/>
    <mergeCell ref="B1:L1"/>
    <mergeCell ref="E2:P2"/>
    <mergeCell ref="B3:B4"/>
    <mergeCell ref="C3:C4"/>
    <mergeCell ref="D3:D4"/>
    <mergeCell ref="F3:J4"/>
    <mergeCell ref="K3:L4"/>
    <mergeCell ref="M3:O4"/>
    <mergeCell ref="E3:E4"/>
  </mergeCells>
  <phoneticPr fontId="15" type="noConversion"/>
  <conditionalFormatting sqref="C7">
    <cfRule type="containsText" dxfId="185" priority="34" stopIfTrue="1" operator="containsText" text="AF47">
      <formula>NOT(ISERROR(SEARCH("AF47",C7)))</formula>
    </cfRule>
    <cfRule type="containsText" dxfId="184" priority="65" stopIfTrue="1" operator="containsText" text="AF10">
      <formula>NOT(ISERROR(SEARCH("AF10",C7)))</formula>
    </cfRule>
  </conditionalFormatting>
  <conditionalFormatting sqref="C8">
    <cfRule type="containsText" dxfId="183" priority="33" stopIfTrue="1" operator="containsText" text="AF48">
      <formula>NOT(ISERROR(SEARCH("AF48",C8)))</formula>
    </cfRule>
    <cfRule type="containsText" dxfId="182" priority="64" stopIfTrue="1" operator="containsText" text="AF11">
      <formula>NOT(ISERROR(SEARCH("AF11",C8)))</formula>
    </cfRule>
  </conditionalFormatting>
  <conditionalFormatting sqref="C9:C10">
    <cfRule type="containsText" dxfId="181" priority="63" stopIfTrue="1" operator="containsText" text="ICN1">
      <formula>NOT(ISERROR(SEARCH("ICN1",C9)))</formula>
    </cfRule>
  </conditionalFormatting>
  <conditionalFormatting sqref="C10:C11">
    <cfRule type="containsText" dxfId="180" priority="62" stopIfTrue="1" operator="containsText" text="AF12">
      <formula>NOT(ISERROR(SEARCH("AF12",C10)))</formula>
    </cfRule>
  </conditionalFormatting>
  <conditionalFormatting sqref="C12">
    <cfRule type="containsText" dxfId="179" priority="29" stopIfTrue="1" operator="containsText" text="CN53">
      <formula>NOT(ISERROR(SEARCH("CN53",C12)))</formula>
    </cfRule>
    <cfRule type="containsText" dxfId="178" priority="61" stopIfTrue="1" operator="containsText" text="AF13">
      <formula>NOT(ISERROR(SEARCH("AF13",C12)))</formula>
    </cfRule>
  </conditionalFormatting>
  <conditionalFormatting sqref="F7">
    <cfRule type="cellIs" dxfId="177" priority="60" stopIfTrue="1" operator="equal">
      <formula>520.5</formula>
    </cfRule>
  </conditionalFormatting>
  <conditionalFormatting sqref="F10:F11">
    <cfRule type="cellIs" dxfId="176" priority="59" stopIfTrue="1" operator="equal">
      <formula>320.24</formula>
    </cfRule>
  </conditionalFormatting>
  <conditionalFormatting sqref="G12">
    <cfRule type="cellIs" dxfId="175" priority="58" stopIfTrue="1" operator="equal">
      <formula>925.85</formula>
    </cfRule>
  </conditionalFormatting>
  <conditionalFormatting sqref="I8">
    <cfRule type="cellIs" dxfId="174" priority="57" stopIfTrue="1" operator="equal">
      <formula>220.63</formula>
    </cfRule>
  </conditionalFormatting>
  <conditionalFormatting sqref="J9">
    <cfRule type="cellIs" dxfId="173" priority="56" stopIfTrue="1" operator="equal">
      <formula>-52.45</formula>
    </cfRule>
  </conditionalFormatting>
  <conditionalFormatting sqref="K9">
    <cfRule type="cellIs" dxfId="172" priority="55" stopIfTrue="1" operator="equal">
      <formula>-11.01</formula>
    </cfRule>
  </conditionalFormatting>
  <conditionalFormatting sqref="L7">
    <cfRule type="cellIs" dxfId="171" priority="21" stopIfTrue="1" operator="equal">
      <formula>124.43</formula>
    </cfRule>
    <cfRule type="cellIs" dxfId="170" priority="54" stopIfTrue="1" operator="equal">
      <formula>109.31</formula>
    </cfRule>
  </conditionalFormatting>
  <conditionalFormatting sqref="L8">
    <cfRule type="cellIs" dxfId="169" priority="20" stopIfTrue="1" operator="equal">
      <formula>83.46</formula>
    </cfRule>
    <cfRule type="cellIs" dxfId="168" priority="53" stopIfTrue="1" operator="equal">
      <formula>46.33</formula>
    </cfRule>
  </conditionalFormatting>
  <conditionalFormatting sqref="L10:L11">
    <cfRule type="cellIs" dxfId="167" priority="52" stopIfTrue="1" operator="equal">
      <formula>67.25</formula>
    </cfRule>
  </conditionalFormatting>
  <conditionalFormatting sqref="L12">
    <cfRule type="cellIs" dxfId="166" priority="51" stopIfTrue="1" operator="equal">
      <formula>194.43</formula>
    </cfRule>
  </conditionalFormatting>
  <conditionalFormatting sqref="O8">
    <cfRule type="cellIs" dxfId="165" priority="12" stopIfTrue="1" operator="equal">
      <formula>1474.46</formula>
    </cfRule>
    <cfRule type="cellIs" dxfId="164" priority="50" stopIfTrue="1" operator="equal">
      <formula>266.96</formula>
    </cfRule>
  </conditionalFormatting>
  <conditionalFormatting sqref="O12">
    <cfRule type="cellIs" dxfId="163" priority="10" stopIfTrue="1" operator="equal">
      <formula>491.49</formula>
    </cfRule>
    <cfRule type="cellIs" dxfId="162" priority="49" stopIfTrue="1" operator="equal">
      <formula>1120.28</formula>
    </cfRule>
  </conditionalFormatting>
  <conditionalFormatting sqref="M8">
    <cfRule type="containsText" dxfId="161" priority="15" stopIfTrue="1" operator="containsText" text="B">
      <formula>NOT(ISERROR(SEARCH("B",M8)))</formula>
    </cfRule>
    <cfRule type="containsText" dxfId="160" priority="48" stopIfTrue="1" operator="containsText" text="P">
      <formula>NOT(ISERROR(SEARCH("P",M8)))</formula>
    </cfRule>
  </conditionalFormatting>
  <conditionalFormatting sqref="M12">
    <cfRule type="containsText" dxfId="159" priority="47" stopIfTrue="1" operator="containsText" text="B">
      <formula>NOT(ISERROR(SEARCH("B",M12)))</formula>
    </cfRule>
  </conditionalFormatting>
  <conditionalFormatting sqref="E14">
    <cfRule type="cellIs" dxfId="158" priority="9" stopIfTrue="1" operator="equal">
      <formula>2543.26</formula>
    </cfRule>
    <cfRule type="cellIs" dxfId="157" priority="46" stopIfTrue="1" operator="equal">
      <formula>2404.54</formula>
    </cfRule>
  </conditionalFormatting>
  <conditionalFormatting sqref="F14">
    <cfRule type="cellIs" dxfId="156" priority="8" stopIfTrue="1" operator="equal">
      <formula>1391</formula>
    </cfRule>
    <cfRule type="cellIs" dxfId="155" priority="45" stopIfTrue="1" operator="equal">
      <formula>840.74</formula>
    </cfRule>
  </conditionalFormatting>
  <conditionalFormatting sqref="G14">
    <cfRule type="cellIs" dxfId="154" priority="44" stopIfTrue="1" operator="equal">
      <formula>314.03</formula>
    </cfRule>
  </conditionalFormatting>
  <conditionalFormatting sqref="I14">
    <cfRule type="cellIs" dxfId="153" priority="7" stopIfTrue="1" operator="equal">
      <formula>592.5</formula>
    </cfRule>
    <cfRule type="cellIs" dxfId="152" priority="43" stopIfTrue="1" operator="equal">
      <formula>220.63</formula>
    </cfRule>
  </conditionalFormatting>
  <conditionalFormatting sqref="L14">
    <cfRule type="cellIs" dxfId="151" priority="4" stopIfTrue="1" operator="equal">
      <formula>245.73</formula>
    </cfRule>
    <cfRule type="cellIs" dxfId="150" priority="42" stopIfTrue="1" operator="equal">
      <formula>417.32</formula>
    </cfRule>
  </conditionalFormatting>
  <conditionalFormatting sqref="K15">
    <cfRule type="cellIs" dxfId="149" priority="5" stopIfTrue="1" operator="equal">
      <formula>-27.82</formula>
    </cfRule>
    <cfRule type="cellIs" dxfId="148" priority="41" stopIfTrue="1" operator="equal">
      <formula>-11.01</formula>
    </cfRule>
  </conditionalFormatting>
  <conditionalFormatting sqref="J15">
    <cfRule type="cellIs" dxfId="147" priority="6" stopIfTrue="1" operator="equal">
      <formula>-463.67</formula>
    </cfRule>
    <cfRule type="cellIs" dxfId="146" priority="40" stopIfTrue="1" operator="equal">
      <formula>-52.45</formula>
    </cfRule>
  </conditionalFormatting>
  <conditionalFormatting sqref="E15">
    <cfRule type="cellIs" dxfId="145" priority="3" stopIfTrue="1" operator="equal">
      <formula>-491.49</formula>
    </cfRule>
    <cfRule type="cellIs" dxfId="144" priority="39" stopIfTrue="1" operator="equal">
      <formula>-63.46</formula>
    </cfRule>
  </conditionalFormatting>
  <conditionalFormatting sqref="H8">
    <cfRule type="containsText" dxfId="143" priority="37" stopIfTrue="1" operator="containsText" text="printer">
      <formula>NOT(ISERROR(SEARCH("printer",H8)))</formula>
    </cfRule>
    <cfRule type="containsText" dxfId="142" priority="38" stopIfTrue="1" operator="containsText" text="&quot;&quot;">
      <formula>NOT(ISERROR(SEARCH("""""",H8)))</formula>
    </cfRule>
  </conditionalFormatting>
  <conditionalFormatting sqref="H12">
    <cfRule type="containsText" dxfId="141" priority="36" stopIfTrue="1" operator="containsText" text="receptie">
      <formula>NOT(ISERROR(SEARCH("receptie",H12)))</formula>
    </cfRule>
  </conditionalFormatting>
  <conditionalFormatting sqref="C9:C10">
    <cfRule type="containsText" dxfId="140" priority="35" stopIfTrue="1" operator="containsText" text="AF11">
      <formula>NOT(ISERROR(SEARCH("AF11",C9)))</formula>
    </cfRule>
  </conditionalFormatting>
  <conditionalFormatting sqref="C9">
    <cfRule type="containsText" dxfId="139" priority="32" stopIfTrue="1" operator="containsText" text="AF49">
      <formula>NOT(ISERROR(SEARCH("AF49",C9)))</formula>
    </cfRule>
  </conditionalFormatting>
  <conditionalFormatting sqref="C10">
    <cfRule type="containsText" dxfId="138" priority="31" stopIfTrue="1" operator="containsText" text="AF50">
      <formula>NOT(ISERROR(SEARCH("AF50",C10)))</formula>
    </cfRule>
  </conditionalFormatting>
  <conditionalFormatting sqref="C11">
    <cfRule type="containsText" dxfId="137" priority="30" stopIfTrue="1" operator="containsText" text="AF52">
      <formula>NOT(ISERROR(SEARCH("AF52",C11)))</formula>
    </cfRule>
  </conditionalFormatting>
  <conditionalFormatting sqref="I7">
    <cfRule type="cellIs" dxfId="136" priority="28" stopIfTrue="1" operator="equal">
      <formula>592.5</formula>
    </cfRule>
  </conditionalFormatting>
  <conditionalFormatting sqref="F8">
    <cfRule type="cellIs" dxfId="135" priority="27" stopIfTrue="1" operator="equal">
      <formula>1391</formula>
    </cfRule>
  </conditionalFormatting>
  <conditionalFormatting sqref="G9">
    <cfRule type="cellIs" dxfId="134" priority="26" stopIfTrue="1" operator="equal">
      <formula>112.5</formula>
    </cfRule>
  </conditionalFormatting>
  <conditionalFormatting sqref="G10">
    <cfRule type="cellIs" dxfId="133" priority="25" stopIfTrue="1" operator="equal">
      <formula>14.15</formula>
    </cfRule>
  </conditionalFormatting>
  <conditionalFormatting sqref="G11">
    <cfRule type="cellIs" dxfId="132" priority="24" stopIfTrue="1" operator="equal">
      <formula>187.38</formula>
    </cfRule>
  </conditionalFormatting>
  <conditionalFormatting sqref="J12">
    <cfRule type="cellIs" dxfId="131" priority="23" stopIfTrue="1" operator="equal">
      <formula>-463.67</formula>
    </cfRule>
  </conditionalFormatting>
  <conditionalFormatting sqref="K12">
    <cfRule type="cellIs" dxfId="130" priority="22" stopIfTrue="1" operator="equal">
      <formula>-27.82</formula>
    </cfRule>
  </conditionalFormatting>
  <conditionalFormatting sqref="L9">
    <cfRule type="cellIs" dxfId="129" priority="19" stopIfTrue="1" operator="equal">
      <formula>23.63</formula>
    </cfRule>
  </conditionalFormatting>
  <conditionalFormatting sqref="L10">
    <cfRule type="cellIs" dxfId="128" priority="18" stopIfTrue="1" operator="equal">
      <formula>2.97</formula>
    </cfRule>
  </conditionalFormatting>
  <conditionalFormatting sqref="L11">
    <cfRule type="cellIs" dxfId="127" priority="17" stopIfTrue="1" operator="equal">
      <formula>11.24</formula>
    </cfRule>
  </conditionalFormatting>
  <conditionalFormatting sqref="M7">
    <cfRule type="containsText" dxfId="126" priority="16" stopIfTrue="1" operator="containsText" text="B47">
      <formula>NOT(ISERROR(SEARCH("B47",M7)))</formula>
    </cfRule>
  </conditionalFormatting>
  <conditionalFormatting sqref="M10">
    <cfRule type="containsText" dxfId="125" priority="14" stopIfTrue="1" operator="containsText" text="K">
      <formula>NOT(ISERROR(SEARCH("K",M10)))</formula>
    </cfRule>
  </conditionalFormatting>
  <conditionalFormatting sqref="O7">
    <cfRule type="cellIs" dxfId="124" priority="13" stopIfTrue="1" operator="equal">
      <formula>716.93</formula>
    </cfRule>
  </conditionalFormatting>
  <conditionalFormatting sqref="O10">
    <cfRule type="cellIs" dxfId="123" priority="11" stopIfTrue="1" operator="equal">
      <formula>17.12</formula>
    </cfRule>
  </conditionalFormatting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showGridLines="0" topLeftCell="A10" zoomScale="120" zoomScaleNormal="120" workbookViewId="0">
      <selection activeCell="B7" sqref="B7:O11"/>
    </sheetView>
  </sheetViews>
  <sheetFormatPr defaultRowHeight="15" x14ac:dyDescent="0.25"/>
  <cols>
    <col min="1" max="1" width="2.42578125" customWidth="1"/>
    <col min="2" max="2" width="7.5703125" customWidth="1"/>
    <col min="3" max="3" width="6.7109375" customWidth="1"/>
    <col min="4" max="4" width="23.85546875" customWidth="1"/>
    <col min="5" max="5" width="9.85546875" customWidth="1"/>
    <col min="6" max="6" width="9.42578125" customWidth="1"/>
    <col min="7" max="7" width="9.85546875" customWidth="1"/>
    <col min="8" max="8" width="9.7109375" customWidth="1"/>
    <col min="9" max="9" width="10" customWidth="1"/>
    <col min="10" max="10" width="9.28515625" customWidth="1"/>
    <col min="11" max="11" width="9.7109375" customWidth="1"/>
    <col min="12" max="12" width="9.42578125" customWidth="1"/>
    <col min="13" max="13" width="4.85546875" customWidth="1"/>
    <col min="14" max="14" width="7.5703125" customWidth="1"/>
    <col min="15" max="15" width="9.5703125" customWidth="1"/>
  </cols>
  <sheetData>
    <row r="1" spans="1:16" ht="30" x14ac:dyDescent="0.4">
      <c r="B1" s="105" t="s">
        <v>25</v>
      </c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"/>
      <c r="N1" s="1"/>
      <c r="O1" s="1"/>
    </row>
    <row r="2" spans="1:16" ht="11.25" customHeight="1" thickBot="1" x14ac:dyDescent="0.3">
      <c r="B2" s="2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7"/>
    </row>
    <row r="3" spans="1:16" x14ac:dyDescent="0.25">
      <c r="B3" s="108" t="s">
        <v>1</v>
      </c>
      <c r="C3" s="110" t="s">
        <v>2</v>
      </c>
      <c r="D3" s="110" t="s">
        <v>26</v>
      </c>
      <c r="E3" s="110" t="s">
        <v>4</v>
      </c>
      <c r="F3" s="110" t="s">
        <v>5</v>
      </c>
      <c r="G3" s="110"/>
      <c r="H3" s="110"/>
      <c r="I3" s="110"/>
      <c r="J3" s="112"/>
      <c r="K3" s="114" t="s">
        <v>27</v>
      </c>
      <c r="L3" s="112"/>
      <c r="M3" s="118" t="s">
        <v>28</v>
      </c>
      <c r="N3" s="119"/>
      <c r="O3" s="114"/>
    </row>
    <row r="4" spans="1:16" ht="12.75" customHeight="1" x14ac:dyDescent="0.25">
      <c r="B4" s="109"/>
      <c r="C4" s="111"/>
      <c r="D4" s="111"/>
      <c r="E4" s="111"/>
      <c r="F4" s="111"/>
      <c r="G4" s="111"/>
      <c r="H4" s="111"/>
      <c r="I4" s="111"/>
      <c r="J4" s="113"/>
      <c r="K4" s="116"/>
      <c r="L4" s="113"/>
      <c r="M4" s="120"/>
      <c r="N4" s="121"/>
      <c r="O4" s="116"/>
    </row>
    <row r="5" spans="1:16" x14ac:dyDescent="0.25">
      <c r="B5" s="99"/>
      <c r="C5" s="101" t="s">
        <v>8</v>
      </c>
      <c r="D5" s="103"/>
      <c r="E5" s="103"/>
      <c r="F5" s="124" t="s">
        <v>29</v>
      </c>
      <c r="G5" s="125"/>
      <c r="H5" s="126"/>
      <c r="I5" s="6" t="s">
        <v>12</v>
      </c>
      <c r="J5" s="7" t="s">
        <v>13</v>
      </c>
      <c r="K5" s="8" t="s">
        <v>13</v>
      </c>
      <c r="L5" s="122" t="s">
        <v>30</v>
      </c>
      <c r="M5" s="8" t="s">
        <v>15</v>
      </c>
      <c r="N5" s="6" t="s">
        <v>16</v>
      </c>
      <c r="O5" s="6" t="s">
        <v>17</v>
      </c>
    </row>
    <row r="6" spans="1:16" ht="15.75" thickBot="1" x14ac:dyDescent="0.3">
      <c r="B6" s="100"/>
      <c r="C6" s="102"/>
      <c r="D6" s="104"/>
      <c r="E6" s="104"/>
      <c r="F6" s="42">
        <v>0.06</v>
      </c>
      <c r="G6" s="42">
        <v>0.12</v>
      </c>
      <c r="H6" s="42">
        <v>0.21</v>
      </c>
      <c r="I6" s="9" t="s">
        <v>20</v>
      </c>
      <c r="J6" s="10" t="s">
        <v>21</v>
      </c>
      <c r="K6" s="11" t="s">
        <v>21</v>
      </c>
      <c r="L6" s="123"/>
      <c r="M6" s="11"/>
      <c r="N6" s="9"/>
      <c r="O6" s="9"/>
    </row>
    <row r="7" spans="1:16" ht="15.75" thickTop="1" x14ac:dyDescent="0.25">
      <c r="A7" s="12">
        <v>1</v>
      </c>
      <c r="B7" s="76"/>
      <c r="C7" s="43"/>
      <c r="D7" s="44"/>
      <c r="E7" s="29"/>
      <c r="F7" s="25"/>
      <c r="G7" s="25"/>
      <c r="H7" s="25"/>
      <c r="I7" s="25"/>
      <c r="J7" s="26"/>
      <c r="K7" s="27"/>
      <c r="L7" s="26"/>
      <c r="M7" s="32"/>
      <c r="N7" s="82"/>
      <c r="O7" s="28"/>
    </row>
    <row r="8" spans="1:16" x14ac:dyDescent="0.25">
      <c r="A8" s="12">
        <v>2</v>
      </c>
      <c r="B8" s="77"/>
      <c r="C8" s="44"/>
      <c r="D8" s="44"/>
      <c r="E8" s="29"/>
      <c r="F8" s="30"/>
      <c r="G8" s="30"/>
      <c r="H8" s="30"/>
      <c r="I8" s="30"/>
      <c r="J8" s="31"/>
      <c r="K8" s="32"/>
      <c r="L8" s="31"/>
      <c r="M8" s="32"/>
      <c r="N8" s="83"/>
      <c r="O8" s="33"/>
    </row>
    <row r="9" spans="1:16" x14ac:dyDescent="0.25">
      <c r="A9" s="12">
        <v>3</v>
      </c>
      <c r="B9" s="77"/>
      <c r="C9" s="44"/>
      <c r="D9" s="44"/>
      <c r="E9" s="29"/>
      <c r="F9" s="30"/>
      <c r="G9" s="30"/>
      <c r="H9" s="30"/>
      <c r="I9" s="30"/>
      <c r="J9" s="31"/>
      <c r="K9" s="32"/>
      <c r="L9" s="31"/>
      <c r="M9" s="32"/>
      <c r="N9" s="83"/>
      <c r="O9" s="33"/>
    </row>
    <row r="10" spans="1:16" x14ac:dyDescent="0.25">
      <c r="A10" s="12">
        <v>4</v>
      </c>
      <c r="B10" s="77"/>
      <c r="C10" s="44"/>
      <c r="D10" s="44"/>
      <c r="E10" s="29"/>
      <c r="F10" s="30"/>
      <c r="G10" s="30"/>
      <c r="H10" s="30"/>
      <c r="I10" s="30"/>
      <c r="J10" s="31"/>
      <c r="K10" s="32"/>
      <c r="L10" s="31"/>
      <c r="M10" s="32"/>
      <c r="N10" s="83"/>
      <c r="O10" s="33"/>
    </row>
    <row r="11" spans="1:16" x14ac:dyDescent="0.25">
      <c r="A11" s="12">
        <v>6</v>
      </c>
      <c r="B11" s="77"/>
      <c r="C11" s="44"/>
      <c r="D11" s="44"/>
      <c r="E11" s="29"/>
      <c r="F11" s="30"/>
      <c r="G11" s="30"/>
      <c r="H11" s="30"/>
      <c r="I11" s="30"/>
      <c r="J11" s="31"/>
      <c r="K11" s="32"/>
      <c r="L11" s="31"/>
      <c r="M11" s="32"/>
      <c r="N11" s="83"/>
      <c r="O11" s="33"/>
    </row>
    <row r="12" spans="1:16" x14ac:dyDescent="0.25">
      <c r="A12" s="12">
        <v>7</v>
      </c>
      <c r="B12" s="77"/>
      <c r="C12" s="44"/>
      <c r="D12" s="44"/>
      <c r="E12" s="29">
        <f t="shared" ref="E12:E14" si="0">SUM(F12:L12)</f>
        <v>0</v>
      </c>
      <c r="F12" s="30"/>
      <c r="G12" s="30"/>
      <c r="H12" s="30"/>
      <c r="I12" s="30"/>
      <c r="J12" s="31"/>
      <c r="K12" s="32"/>
      <c r="L12" s="31"/>
      <c r="M12" s="32"/>
      <c r="N12" s="83"/>
      <c r="O12" s="33"/>
    </row>
    <row r="13" spans="1:16" ht="15.75" thickBot="1" x14ac:dyDescent="0.3">
      <c r="A13" s="12">
        <v>16</v>
      </c>
      <c r="B13" s="34"/>
      <c r="C13" s="45"/>
      <c r="D13" s="45"/>
      <c r="E13" s="36">
        <f t="shared" si="0"/>
        <v>0</v>
      </c>
      <c r="F13" s="37"/>
      <c r="G13" s="37"/>
      <c r="H13" s="37"/>
      <c r="I13" s="37"/>
      <c r="J13" s="38"/>
      <c r="K13" s="39"/>
      <c r="L13" s="38"/>
      <c r="M13" s="39"/>
      <c r="N13" s="84"/>
      <c r="O13" s="41"/>
    </row>
    <row r="14" spans="1:16" ht="21" thickTop="1" thickBot="1" x14ac:dyDescent="0.3">
      <c r="A14" s="3"/>
      <c r="B14" s="23" t="s">
        <v>31</v>
      </c>
      <c r="C14" s="4"/>
      <c r="D14" s="4"/>
      <c r="E14" s="46">
        <f t="shared" si="0"/>
        <v>0</v>
      </c>
      <c r="F14" s="46">
        <f>SUM(F7:F13)</f>
        <v>0</v>
      </c>
      <c r="G14" s="46">
        <f>SUM(G7:G13)</f>
        <v>0</v>
      </c>
      <c r="H14" s="46">
        <f>SUM(H7:H13)</f>
        <v>0</v>
      </c>
      <c r="I14" s="46">
        <f t="shared" ref="I14:K15" si="1">SUM(I7:I13)</f>
        <v>0</v>
      </c>
      <c r="J14" s="46"/>
      <c r="K14" s="46"/>
      <c r="L14" s="47">
        <f>SUM(L7:L13)</f>
        <v>0</v>
      </c>
      <c r="M14" s="48"/>
      <c r="N14" s="46"/>
      <c r="O14" s="46"/>
      <c r="P14" s="3"/>
    </row>
    <row r="15" spans="1:16" ht="21" thickTop="1" thickBot="1" x14ac:dyDescent="0.3">
      <c r="A15" s="3"/>
      <c r="B15" s="24" t="s">
        <v>32</v>
      </c>
      <c r="C15" s="5"/>
      <c r="D15" s="5"/>
      <c r="E15" s="49">
        <f>J15+K15</f>
        <v>0</v>
      </c>
      <c r="F15" s="49"/>
      <c r="G15" s="49"/>
      <c r="H15" s="49"/>
      <c r="I15" s="50"/>
      <c r="J15" s="46">
        <f t="shared" si="1"/>
        <v>0</v>
      </c>
      <c r="K15" s="46">
        <f t="shared" si="1"/>
        <v>0</v>
      </c>
      <c r="L15" s="51"/>
      <c r="M15" s="52"/>
      <c r="N15" s="49"/>
      <c r="O15" s="49"/>
      <c r="P15" s="3"/>
    </row>
    <row r="16" spans="1:16" ht="18.75" customHeight="1" thickTop="1" x14ac:dyDescent="0.25">
      <c r="B16" s="70" t="s">
        <v>24</v>
      </c>
      <c r="C16" s="71"/>
      <c r="D16" s="71"/>
      <c r="E16" s="71"/>
      <c r="F16" s="72" t="s">
        <v>33</v>
      </c>
      <c r="G16" s="72" t="s">
        <v>34</v>
      </c>
      <c r="H16" s="71"/>
      <c r="I16" s="72" t="s">
        <v>35</v>
      </c>
      <c r="J16" s="71">
        <v>49</v>
      </c>
      <c r="K16" s="71">
        <v>64</v>
      </c>
      <c r="L16" s="71">
        <v>54</v>
      </c>
      <c r="M16" s="71"/>
      <c r="N16" s="71"/>
      <c r="O16" s="71"/>
    </row>
    <row r="17" spans="2:15" ht="18.75" customHeight="1" x14ac:dyDescent="0.25">
      <c r="B17" s="73"/>
      <c r="C17" s="74"/>
      <c r="D17" s="74"/>
      <c r="E17" s="74"/>
      <c r="F17" s="75"/>
      <c r="G17" s="75"/>
      <c r="H17" s="74"/>
      <c r="I17" s="75"/>
      <c r="J17" s="74"/>
      <c r="K17" s="74"/>
      <c r="L17" s="74"/>
      <c r="M17" s="74"/>
      <c r="N17" s="74"/>
      <c r="O17" s="74"/>
    </row>
  </sheetData>
  <mergeCells count="15">
    <mergeCell ref="L5:L6"/>
    <mergeCell ref="B5:B6"/>
    <mergeCell ref="C5:C6"/>
    <mergeCell ref="D5:D6"/>
    <mergeCell ref="E5:E6"/>
    <mergeCell ref="F5:H5"/>
    <mergeCell ref="B1:L1"/>
    <mergeCell ref="E2:P2"/>
    <mergeCell ref="B3:B4"/>
    <mergeCell ref="C3:C4"/>
    <mergeCell ref="D3:D4"/>
    <mergeCell ref="F3:J4"/>
    <mergeCell ref="K3:L4"/>
    <mergeCell ref="M3:O4"/>
    <mergeCell ref="E3:E4"/>
  </mergeCells>
  <phoneticPr fontId="15" type="noConversion"/>
  <conditionalFormatting sqref="H7">
    <cfRule type="cellIs" dxfId="122" priority="15" stopIfTrue="1" operator="equal">
      <formula>420</formula>
    </cfRule>
    <cfRule type="cellIs" dxfId="121" priority="57" stopIfTrue="1" operator="equal">
      <formula>625.45</formula>
    </cfRule>
  </conditionalFormatting>
  <conditionalFormatting sqref="H8">
    <cfRule type="cellIs" dxfId="120" priority="14" stopIfTrue="1" operator="equal">
      <formula>1190.52</formula>
    </cfRule>
    <cfRule type="cellIs" dxfId="119" priority="56" stopIfTrue="1" operator="equal">
      <formula>628.75</formula>
    </cfRule>
  </conditionalFormatting>
  <conditionalFormatting sqref="I10">
    <cfRule type="cellIs" dxfId="118" priority="55" stopIfTrue="1" operator="equal">
      <formula>458.75</formula>
    </cfRule>
  </conditionalFormatting>
  <conditionalFormatting sqref="J9">
    <cfRule type="cellIs" dxfId="117" priority="54" stopIfTrue="1" operator="equal">
      <formula>-45.25</formula>
    </cfRule>
  </conditionalFormatting>
  <conditionalFormatting sqref="K9">
    <cfRule type="cellIs" dxfId="116" priority="53" stopIfTrue="1" operator="equal">
      <formula>-9.5</formula>
    </cfRule>
  </conditionalFormatting>
  <conditionalFormatting sqref="L7">
    <cfRule type="cellIs" dxfId="115" priority="11" stopIfTrue="1" operator="equal">
      <formula>88.2</formula>
    </cfRule>
    <cfRule type="cellIs" dxfId="114" priority="52" stopIfTrue="1" operator="equal">
      <formula>131.34</formula>
    </cfRule>
  </conditionalFormatting>
  <conditionalFormatting sqref="L8">
    <cfRule type="cellIs" dxfId="113" priority="10" stopIfTrue="1" operator="equal">
      <formula>250.01</formula>
    </cfRule>
    <cfRule type="cellIs" dxfId="112" priority="51" stopIfTrue="1" operator="equal">
      <formula>132.04</formula>
    </cfRule>
  </conditionalFormatting>
  <conditionalFormatting sqref="L10">
    <cfRule type="cellIs" dxfId="111" priority="8" stopIfTrue="1" operator="equal">
      <formula>12.34</formula>
    </cfRule>
    <cfRule type="cellIs" dxfId="110" priority="50" stopIfTrue="1" operator="equal">
      <formula>96.34</formula>
    </cfRule>
  </conditionalFormatting>
  <conditionalFormatting sqref="L11">
    <cfRule type="cellIs" dxfId="109" priority="49" stopIfTrue="1" operator="equal">
      <formula>132.74</formula>
    </cfRule>
  </conditionalFormatting>
  <conditionalFormatting sqref="L12">
    <cfRule type="cellIs" dxfId="108" priority="48" stopIfTrue="1" operator="equal">
      <formula>132.86</formula>
    </cfRule>
  </conditionalFormatting>
  <conditionalFormatting sqref="H11">
    <cfRule type="cellIs" dxfId="107" priority="47" stopIfTrue="1" operator="equal">
      <formula>632.1</formula>
    </cfRule>
  </conditionalFormatting>
  <conditionalFormatting sqref="H12">
    <cfRule type="cellIs" dxfId="106" priority="46" stopIfTrue="1" operator="equal">
      <formula>632.69</formula>
    </cfRule>
  </conditionalFormatting>
  <conditionalFormatting sqref="M7:M8">
    <cfRule type="containsText" dxfId="105" priority="45" stopIfTrue="1" operator="containsText" text="K">
      <formula>NOT(ISERROR(SEARCH("K",M7)))</formula>
    </cfRule>
  </conditionalFormatting>
  <conditionalFormatting sqref="M10">
    <cfRule type="containsText" dxfId="104" priority="5" stopIfTrue="1" operator="containsText" text="K">
      <formula>NOT(ISERROR(SEARCH("K",M10)))</formula>
    </cfRule>
    <cfRule type="containsText" dxfId="103" priority="44" stopIfTrue="1" operator="containsText" text="B">
      <formula>NOT(ISERROR(SEARCH("B",M10)))</formula>
    </cfRule>
  </conditionalFormatting>
  <conditionalFormatting sqref="M11">
    <cfRule type="containsText" dxfId="102" priority="43" stopIfTrue="1" operator="containsText" text="K">
      <formula>NOT(ISERROR(SEARCH("K",M11)))</formula>
    </cfRule>
  </conditionalFormatting>
  <conditionalFormatting sqref="M12">
    <cfRule type="containsText" dxfId="101" priority="42" stopIfTrue="1" operator="containsText" text="P">
      <formula>NOT(ISERROR(SEARCH("P",M12)))</formula>
    </cfRule>
  </conditionalFormatting>
  <conditionalFormatting sqref="O8">
    <cfRule type="cellIs" dxfId="100" priority="3" stopIfTrue="1" operator="equal">
      <formula>1440.53</formula>
    </cfRule>
    <cfRule type="cellIs" dxfId="99" priority="41" stopIfTrue="1" operator="equal">
      <formula>760.79</formula>
    </cfRule>
  </conditionalFormatting>
  <conditionalFormatting sqref="O10">
    <cfRule type="cellIs" dxfId="98" priority="1" stopIfTrue="1" operator="equal">
      <formula>71.09</formula>
    </cfRule>
    <cfRule type="cellIs" dxfId="97" priority="40" stopIfTrue="1" operator="equal">
      <formula>555.09</formula>
    </cfRule>
  </conditionalFormatting>
  <conditionalFormatting sqref="O11">
    <cfRule type="cellIs" dxfId="96" priority="39" stopIfTrue="1" operator="equal">
      <formula>764.84</formula>
    </cfRule>
  </conditionalFormatting>
  <conditionalFormatting sqref="O12">
    <cfRule type="cellIs" dxfId="95" priority="38" stopIfTrue="1" operator="equal">
      <formula>765.55</formula>
    </cfRule>
  </conditionalFormatting>
  <conditionalFormatting sqref="E14">
    <cfRule type="cellIs" dxfId="94" priority="22" stopIfTrue="1" operator="equal">
      <formula>2259.82</formula>
    </cfRule>
    <cfRule type="cellIs" dxfId="93" priority="37" stopIfTrue="1" operator="equal">
      <formula>3603.06</formula>
    </cfRule>
  </conditionalFormatting>
  <conditionalFormatting sqref="F14:J14 J15 K14:K15">
    <cfRule type="cellIs" dxfId="92" priority="21" stopIfTrue="1" operator="equal">
      <formula>1867.62</formula>
    </cfRule>
    <cfRule type="cellIs" dxfId="91" priority="36" stopIfTrue="1" operator="equal">
      <formula>2518.99</formula>
    </cfRule>
  </conditionalFormatting>
  <conditionalFormatting sqref="L14">
    <cfRule type="cellIs" dxfId="90" priority="20" stopIfTrue="1" operator="equal">
      <formula>392.2</formula>
    </cfRule>
    <cfRule type="cellIs" dxfId="89" priority="32" stopIfTrue="1" operator="equal">
      <formula>625.32</formula>
    </cfRule>
  </conditionalFormatting>
  <conditionalFormatting sqref="E15">
    <cfRule type="cellIs" dxfId="88" priority="31" stopIfTrue="1" operator="equal">
      <formula>-54.75</formula>
    </cfRule>
  </conditionalFormatting>
  <conditionalFormatting sqref="C7">
    <cfRule type="containsText" dxfId="87" priority="19" stopIfTrue="1" operator="containsText" text="K76">
      <formula>NOT(ISERROR(SEARCH("K76",C7)))</formula>
    </cfRule>
    <cfRule type="containsText" dxfId="86" priority="28" stopIfTrue="1" operator="containsText" text="VF30">
      <formula>NOT(ISERROR(SEARCH("VF30",C7)))</formula>
    </cfRule>
  </conditionalFormatting>
  <conditionalFormatting sqref="C8">
    <cfRule type="containsText" dxfId="85" priority="18" stopIfTrue="1" operator="containsText" text="VF10">
      <formula>NOT(ISERROR(SEARCH("VF10",C8)))</formula>
    </cfRule>
    <cfRule type="containsText" dxfId="84" priority="27" stopIfTrue="1" operator="containsText" text="KB11">
      <formula>NOT(ISERROR(SEARCH("KB11",C8)))</formula>
    </cfRule>
  </conditionalFormatting>
  <conditionalFormatting sqref="C9">
    <cfRule type="containsText" dxfId="83" priority="17" stopIfTrue="1" operator="containsText" text="K78">
      <formula>NOT(ISERROR(SEARCH("K78",C9)))</formula>
    </cfRule>
    <cfRule type="containsText" dxfId="82" priority="26" stopIfTrue="1" operator="containsText" text="UCN1">
      <formula>NOT(ISERROR(SEARCH("UCN1",C9)))</formula>
    </cfRule>
  </conditionalFormatting>
  <conditionalFormatting sqref="C10">
    <cfRule type="containsText" dxfId="81" priority="16" stopIfTrue="1" operator="containsText" text="VF11">
      <formula>NOT(ISERROR(SEARCH("VF11",C10)))</formula>
    </cfRule>
    <cfRule type="containsText" dxfId="80" priority="25" stopIfTrue="1" operator="containsText" text="VF31">
      <formula>NOT(ISERROR(SEARCH("VF31",C10)))</formula>
    </cfRule>
  </conditionalFormatting>
  <conditionalFormatting sqref="C11">
    <cfRule type="containsText" dxfId="79" priority="24" stopIfTrue="1" operator="containsText" text="KB12">
      <formula>NOT(ISERROR(SEARCH("KB12",C11)))</formula>
    </cfRule>
  </conditionalFormatting>
  <conditionalFormatting sqref="C12">
    <cfRule type="containsText" dxfId="78" priority="23" stopIfTrue="1" operator="containsText" text="VF32">
      <formula>NOT(ISERROR(SEARCH("VF32",C12)))</formula>
    </cfRule>
  </conditionalFormatting>
  <conditionalFormatting sqref="H9">
    <cfRule type="cellIs" dxfId="77" priority="13" stopIfTrue="1" operator="equal">
      <formula>198.35</formula>
    </cfRule>
  </conditionalFormatting>
  <conditionalFormatting sqref="H10">
    <cfRule type="cellIs" dxfId="76" priority="12" stopIfTrue="1" operator="equal">
      <formula>58.75</formula>
    </cfRule>
  </conditionalFormatting>
  <conditionalFormatting sqref="L9">
    <cfRule type="cellIs" dxfId="75" priority="9" stopIfTrue="1" operator="equal">
      <formula>41.65</formula>
    </cfRule>
  </conditionalFormatting>
  <conditionalFormatting sqref="M8">
    <cfRule type="containsText" dxfId="74" priority="7" stopIfTrue="1" operator="containsText" text="B">
      <formula>NOT(ISERROR(SEARCH("B",M8)))</formula>
    </cfRule>
  </conditionalFormatting>
  <conditionalFormatting sqref="M9">
    <cfRule type="containsText" dxfId="73" priority="6" stopIfTrue="1" operator="containsText" text="K">
      <formula>NOT(ISERROR(SEARCH("K",M9)))</formula>
    </cfRule>
  </conditionalFormatting>
  <conditionalFormatting sqref="O7">
    <cfRule type="cellIs" dxfId="72" priority="4" stopIfTrue="1" operator="equal">
      <formula>508.2</formula>
    </cfRule>
  </conditionalFormatting>
  <conditionalFormatting sqref="O9">
    <cfRule type="cellIs" dxfId="71" priority="2" stopIfTrue="1" operator="equal">
      <formula>240</formula>
    </cfRule>
  </conditionalFormatting>
  <pageMargins left="0.7" right="0.7" top="0.75" bottom="0.75" header="0.3" footer="0.3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showGridLines="0" topLeftCell="A10" zoomScale="110" zoomScaleNormal="110" workbookViewId="0">
      <selection activeCell="B7" sqref="B7:M15"/>
    </sheetView>
  </sheetViews>
  <sheetFormatPr defaultRowHeight="15" x14ac:dyDescent="0.25"/>
  <cols>
    <col min="1" max="1" width="3" customWidth="1"/>
    <col min="2" max="2" width="8.42578125" customWidth="1"/>
    <col min="3" max="3" width="8.140625" customWidth="1"/>
    <col min="4" max="4" width="22.28515625" customWidth="1"/>
    <col min="5" max="5" width="9.85546875" customWidth="1"/>
    <col min="6" max="6" width="10.5703125" customWidth="1"/>
    <col min="7" max="7" width="10.7109375" customWidth="1"/>
    <col min="8" max="9" width="10.28515625" customWidth="1"/>
    <col min="10" max="10" width="10.85546875" customWidth="1"/>
    <col min="11" max="11" width="10.7109375" customWidth="1"/>
    <col min="12" max="12" width="10.42578125" customWidth="1"/>
    <col min="13" max="13" width="11.140625" customWidth="1"/>
  </cols>
  <sheetData>
    <row r="1" spans="1:14" ht="30" x14ac:dyDescent="0.4">
      <c r="B1" s="105" t="s">
        <v>36</v>
      </c>
      <c r="C1" s="105"/>
      <c r="D1" s="105"/>
      <c r="E1" s="105"/>
      <c r="F1" s="105"/>
      <c r="G1" s="105"/>
    </row>
    <row r="2" spans="1:14" ht="15.75" thickBot="1" x14ac:dyDescent="0.3">
      <c r="B2" s="2"/>
      <c r="E2" s="106"/>
      <c r="F2" s="106"/>
      <c r="G2" s="106"/>
    </row>
    <row r="3" spans="1:14" x14ac:dyDescent="0.25">
      <c r="B3" s="108" t="s">
        <v>1</v>
      </c>
      <c r="C3" s="110" t="s">
        <v>2</v>
      </c>
      <c r="D3" s="127" t="s">
        <v>37</v>
      </c>
      <c r="E3" s="129" t="s">
        <v>38</v>
      </c>
      <c r="F3" s="110"/>
      <c r="G3" s="115"/>
      <c r="H3" s="129" t="s">
        <v>39</v>
      </c>
      <c r="I3" s="110"/>
      <c r="J3" s="115"/>
      <c r="K3" s="129" t="s">
        <v>40</v>
      </c>
      <c r="L3" s="110"/>
      <c r="M3" s="115"/>
    </row>
    <row r="4" spans="1:14" ht="10.5" customHeight="1" x14ac:dyDescent="0.25">
      <c r="B4" s="109"/>
      <c r="C4" s="111"/>
      <c r="D4" s="128"/>
      <c r="E4" s="130"/>
      <c r="F4" s="111"/>
      <c r="G4" s="117"/>
      <c r="H4" s="130"/>
      <c r="I4" s="111"/>
      <c r="J4" s="117"/>
      <c r="K4" s="130"/>
      <c r="L4" s="111"/>
      <c r="M4" s="117"/>
    </row>
    <row r="5" spans="1:14" x14ac:dyDescent="0.25">
      <c r="B5" s="99"/>
      <c r="C5" s="101" t="s">
        <v>8</v>
      </c>
      <c r="D5" s="131"/>
      <c r="E5" s="87" t="s">
        <v>41</v>
      </c>
      <c r="F5" s="88" t="s">
        <v>42</v>
      </c>
      <c r="G5" s="89" t="s">
        <v>43</v>
      </c>
      <c r="H5" s="87" t="s">
        <v>41</v>
      </c>
      <c r="I5" s="88" t="s">
        <v>42</v>
      </c>
      <c r="J5" s="89" t="s">
        <v>43</v>
      </c>
      <c r="K5" s="87" t="s">
        <v>41</v>
      </c>
      <c r="L5" s="88" t="s">
        <v>42</v>
      </c>
      <c r="M5" s="89" t="s">
        <v>43</v>
      </c>
    </row>
    <row r="6" spans="1:14" ht="4.5" customHeight="1" thickBot="1" x14ac:dyDescent="0.3">
      <c r="B6" s="100"/>
      <c r="C6" s="102"/>
      <c r="D6" s="132"/>
      <c r="E6" s="53"/>
      <c r="F6" s="54"/>
      <c r="G6" s="55"/>
      <c r="H6" s="53"/>
      <c r="I6" s="54"/>
      <c r="J6" s="55"/>
      <c r="K6" s="53"/>
      <c r="L6" s="54"/>
      <c r="M6" s="55"/>
    </row>
    <row r="7" spans="1:14" ht="15.75" thickTop="1" x14ac:dyDescent="0.25">
      <c r="A7" s="12">
        <v>1</v>
      </c>
      <c r="B7" s="76"/>
      <c r="C7" s="43"/>
      <c r="D7" s="56"/>
      <c r="E7" s="57"/>
      <c r="F7" s="25"/>
      <c r="G7" s="58"/>
      <c r="H7" s="57"/>
      <c r="I7" s="25"/>
      <c r="J7" s="58"/>
      <c r="K7" s="57"/>
      <c r="L7" s="25"/>
      <c r="M7" s="58"/>
    </row>
    <row r="8" spans="1:14" x14ac:dyDescent="0.25">
      <c r="A8" s="12">
        <v>2</v>
      </c>
      <c r="B8" s="77"/>
      <c r="C8" s="44"/>
      <c r="D8" s="59"/>
      <c r="E8" s="60"/>
      <c r="F8" s="30"/>
      <c r="G8" s="61"/>
      <c r="H8" s="60"/>
      <c r="I8" s="30"/>
      <c r="J8" s="61"/>
      <c r="K8" s="60"/>
      <c r="L8" s="30"/>
      <c r="M8" s="61"/>
    </row>
    <row r="9" spans="1:14" x14ac:dyDescent="0.25">
      <c r="A9" s="12">
        <v>3</v>
      </c>
      <c r="B9" s="77"/>
      <c r="C9" s="44"/>
      <c r="D9" s="59"/>
      <c r="E9" s="60"/>
      <c r="F9" s="30"/>
      <c r="G9" s="61"/>
      <c r="H9" s="60"/>
      <c r="I9" s="30"/>
      <c r="J9" s="61"/>
      <c r="K9" s="60"/>
      <c r="M9" s="61"/>
    </row>
    <row r="10" spans="1:14" x14ac:dyDescent="0.25">
      <c r="A10" s="12"/>
      <c r="B10" s="77"/>
      <c r="C10" s="44"/>
      <c r="D10" s="59"/>
      <c r="E10" s="60"/>
      <c r="F10" s="30"/>
      <c r="G10" s="61"/>
      <c r="H10" s="60"/>
      <c r="I10" s="30"/>
      <c r="J10" s="61"/>
      <c r="K10" s="60"/>
      <c r="L10" s="30"/>
    </row>
    <row r="11" spans="1:14" x14ac:dyDescent="0.25">
      <c r="A11" s="12"/>
      <c r="B11" s="77"/>
      <c r="C11" s="44"/>
      <c r="D11" s="59"/>
      <c r="E11" s="60"/>
      <c r="F11" s="30"/>
      <c r="G11" s="61"/>
      <c r="H11" s="60"/>
      <c r="I11" s="30"/>
      <c r="J11" s="61"/>
      <c r="K11" s="60"/>
      <c r="L11" s="30"/>
      <c r="M11" s="61"/>
      <c r="N11" s="86"/>
    </row>
    <row r="12" spans="1:14" x14ac:dyDescent="0.25">
      <c r="A12" s="12"/>
      <c r="B12" s="77"/>
      <c r="C12" s="44"/>
      <c r="D12" s="59"/>
      <c r="E12" s="60"/>
      <c r="F12" s="30"/>
      <c r="G12" s="61"/>
      <c r="H12" s="60"/>
      <c r="I12" s="30"/>
      <c r="J12" s="61"/>
      <c r="K12" s="60"/>
      <c r="L12" s="30"/>
      <c r="M12" s="61"/>
    </row>
    <row r="13" spans="1:14" x14ac:dyDescent="0.25">
      <c r="A13" s="12"/>
      <c r="B13" s="77"/>
      <c r="C13" s="44"/>
      <c r="D13" s="59"/>
      <c r="E13" s="60"/>
      <c r="F13" s="30"/>
      <c r="G13" s="61"/>
      <c r="H13" s="60"/>
      <c r="I13" s="30"/>
      <c r="J13" s="61"/>
      <c r="K13" s="60"/>
      <c r="L13" s="30"/>
      <c r="M13" s="61"/>
    </row>
    <row r="14" spans="1:14" x14ac:dyDescent="0.25">
      <c r="A14" s="12">
        <v>4</v>
      </c>
      <c r="B14" s="77"/>
      <c r="C14" s="44"/>
      <c r="D14" s="59"/>
      <c r="E14" s="60"/>
      <c r="F14" s="30"/>
      <c r="G14" s="61"/>
      <c r="H14" s="60"/>
      <c r="I14" s="30"/>
      <c r="J14" s="61"/>
      <c r="K14" s="60"/>
      <c r="L14" s="30"/>
      <c r="M14" s="61"/>
    </row>
    <row r="15" spans="1:14" x14ac:dyDescent="0.25">
      <c r="A15" s="12">
        <v>6</v>
      </c>
      <c r="B15" s="77"/>
      <c r="C15" s="44"/>
      <c r="D15" s="59"/>
      <c r="E15" s="60"/>
      <c r="F15" s="30"/>
      <c r="G15" s="61"/>
      <c r="H15" s="60"/>
      <c r="I15" s="30"/>
      <c r="J15" s="61"/>
      <c r="K15" s="60"/>
      <c r="L15" s="30"/>
      <c r="M15" s="61"/>
      <c r="N15" s="86"/>
    </row>
    <row r="16" spans="1:14" x14ac:dyDescent="0.25">
      <c r="A16" s="12">
        <v>7</v>
      </c>
      <c r="B16" s="77"/>
      <c r="C16" s="44"/>
      <c r="D16" s="59"/>
      <c r="E16" s="60"/>
      <c r="F16" s="30"/>
      <c r="G16" s="61"/>
      <c r="H16" s="60"/>
      <c r="I16" s="30"/>
      <c r="J16" s="61"/>
      <c r="K16" s="60"/>
      <c r="L16" s="30"/>
      <c r="M16" s="61"/>
    </row>
    <row r="17" spans="1:13" x14ac:dyDescent="0.25">
      <c r="A17" s="12">
        <v>8</v>
      </c>
      <c r="B17" s="77"/>
      <c r="C17" s="44"/>
      <c r="D17" s="59"/>
      <c r="E17" s="60"/>
      <c r="F17" s="30"/>
      <c r="G17" s="61"/>
      <c r="H17" s="60"/>
      <c r="I17" s="30"/>
      <c r="J17" s="61"/>
      <c r="K17" s="60"/>
      <c r="L17" s="30"/>
      <c r="M17" s="61"/>
    </row>
    <row r="18" spans="1:13" ht="15.75" thickBot="1" x14ac:dyDescent="0.3">
      <c r="A18" s="12">
        <v>16</v>
      </c>
      <c r="B18" s="85"/>
      <c r="C18" s="45"/>
      <c r="D18" s="62"/>
      <c r="E18" s="63"/>
      <c r="F18" s="37"/>
      <c r="G18" s="64"/>
      <c r="H18" s="63"/>
      <c r="I18" s="37"/>
      <c r="J18" s="64"/>
      <c r="K18" s="63"/>
      <c r="L18" s="37"/>
      <c r="M18" s="64"/>
    </row>
    <row r="19" spans="1:13" ht="18.75" thickTop="1" x14ac:dyDescent="0.25">
      <c r="A19" s="3"/>
      <c r="B19" s="65" t="s">
        <v>23</v>
      </c>
      <c r="C19" s="4"/>
      <c r="D19" s="66"/>
      <c r="E19" s="67">
        <f>SUM(E7:E18)</f>
        <v>0</v>
      </c>
      <c r="F19" s="68">
        <f>SUM(F7:F18)</f>
        <v>0</v>
      </c>
      <c r="G19" s="69">
        <f>E19-F19</f>
        <v>0</v>
      </c>
      <c r="H19" s="67">
        <f>SUM(H7:H18)</f>
        <v>0</v>
      </c>
      <c r="I19" s="68">
        <f>SUM(I7:I18)</f>
        <v>0</v>
      </c>
      <c r="J19" s="69">
        <f>H19-I19</f>
        <v>0</v>
      </c>
      <c r="K19" s="67">
        <f>SUM(K7:K18)</f>
        <v>0</v>
      </c>
      <c r="L19" s="68">
        <f>SUM(L7:L18)</f>
        <v>0</v>
      </c>
      <c r="M19" s="69">
        <f>K19-L19</f>
        <v>0</v>
      </c>
    </row>
    <row r="20" spans="1:13" x14ac:dyDescent="0.25">
      <c r="B20" s="2"/>
    </row>
  </sheetData>
  <mergeCells count="11">
    <mergeCell ref="H3:J4"/>
    <mergeCell ref="K3:M4"/>
    <mergeCell ref="B5:B6"/>
    <mergeCell ref="C5:C6"/>
    <mergeCell ref="D5:D6"/>
    <mergeCell ref="B1:G1"/>
    <mergeCell ref="E2:G2"/>
    <mergeCell ref="B3:B4"/>
    <mergeCell ref="C3:C4"/>
    <mergeCell ref="D3:D4"/>
    <mergeCell ref="E3:G4"/>
  </mergeCells>
  <phoneticPr fontId="15" type="noConversion"/>
  <conditionalFormatting sqref="C7">
    <cfRule type="containsText" dxfId="70" priority="39" stopIfTrue="1" operator="containsText" text="K75B45">
      <formula>NOT(ISERROR(SEARCH("K75B45",C7)))</formula>
    </cfRule>
    <cfRule type="containsText" dxfId="69" priority="73" stopIfTrue="1" operator="containsText" text="BA54P22K10">
      <formula>NOT(ISERROR(SEARCH("BA54P22K10",C7)))</formula>
    </cfRule>
  </conditionalFormatting>
  <conditionalFormatting sqref="C8">
    <cfRule type="containsText" dxfId="68" priority="38" stopIfTrue="1" operator="containsText" text="B46">
      <formula>NOT(ISERROR(SEARCH("B46",C8)))</formula>
    </cfRule>
    <cfRule type="containsText" dxfId="67" priority="72" stopIfTrue="1" operator="containsText" text="K11">
      <formula>NOT(ISERROR(SEARCH("K11",C8)))</formula>
    </cfRule>
  </conditionalFormatting>
  <conditionalFormatting sqref="C9:C14">
    <cfRule type="containsText" dxfId="66" priority="71" stopIfTrue="1" operator="containsText" text="PA23">
      <formula>NOT(ISERROR(SEARCH("PA23",C9)))</formula>
    </cfRule>
  </conditionalFormatting>
  <conditionalFormatting sqref="C14">
    <cfRule type="containsText" dxfId="65" priority="32" stopIfTrue="1" operator="containsText" text="B49">
      <formula>NOT(ISERROR(SEARCH("B49",C14)))</formula>
    </cfRule>
    <cfRule type="containsText" dxfId="64" priority="70" stopIfTrue="1" operator="containsText" text="K12">
      <formula>NOT(ISERROR(SEARCH("K12",C14)))</formula>
    </cfRule>
  </conditionalFormatting>
  <conditionalFormatting sqref="C15">
    <cfRule type="containsText" dxfId="63" priority="31" stopIfTrue="1" operator="containsText" text="K79">
      <formula>NOT(ISERROR(SEARCH("K79",C15)))</formula>
    </cfRule>
    <cfRule type="containsText" dxfId="62" priority="69" stopIfTrue="1" operator="containsText" text="BA55">
      <formula>NOT(ISERROR(SEARCH("BA55",C15)))</formula>
    </cfRule>
  </conditionalFormatting>
  <conditionalFormatting sqref="C16">
    <cfRule type="containsText" dxfId="61" priority="68" stopIfTrue="1" operator="containsText" text="BA56">
      <formula>NOT(ISERROR(SEARCH("BA56",C16)))</formula>
    </cfRule>
  </conditionalFormatting>
  <conditionalFormatting sqref="C17">
    <cfRule type="containsText" dxfId="60" priority="67" stopIfTrue="1" operator="containsText" text="PA24">
      <formula>NOT(ISERROR(SEARCH("PA24",C17)))</formula>
    </cfRule>
  </conditionalFormatting>
  <conditionalFormatting sqref="E7">
    <cfRule type="cellIs" dxfId="59" priority="30" stopIfTrue="1" operator="equal">
      <formula>5100</formula>
    </cfRule>
    <cfRule type="cellIs" dxfId="58" priority="66" stopIfTrue="1" operator="equal">
      <formula>9250.5</formula>
    </cfRule>
  </conditionalFormatting>
  <conditionalFormatting sqref="G7">
    <cfRule type="cellIs" dxfId="57" priority="29" stopIfTrue="1" operator="equal">
      <formula>5100</formula>
    </cfRule>
    <cfRule type="cellIs" dxfId="56" priority="65" stopIfTrue="1" operator="equal">
      <formula>9250.5</formula>
    </cfRule>
  </conditionalFormatting>
  <conditionalFormatting sqref="H7">
    <cfRule type="cellIs" dxfId="55" priority="64" stopIfTrue="1" operator="equal">
      <formula>8750</formula>
    </cfRule>
  </conditionalFormatting>
  <conditionalFormatting sqref="J7">
    <cfRule type="cellIs" dxfId="54" priority="63" stopIfTrue="1" operator="equal">
      <formula>8750</formula>
    </cfRule>
  </conditionalFormatting>
  <conditionalFormatting sqref="K7">
    <cfRule type="cellIs" dxfId="53" priority="20" stopIfTrue="1" operator="equal">
      <formula>2875</formula>
    </cfRule>
    <cfRule type="cellIs" dxfId="52" priority="62" stopIfTrue="1" operator="equal">
      <formula>1925.5</formula>
    </cfRule>
  </conditionalFormatting>
  <conditionalFormatting sqref="M7">
    <cfRule type="cellIs" dxfId="51" priority="19" stopIfTrue="1" operator="equal">
      <formula>2875</formula>
    </cfRule>
    <cfRule type="cellIs" dxfId="50" priority="61" stopIfTrue="1" operator="equal">
      <formula>1925.5</formula>
    </cfRule>
  </conditionalFormatting>
  <conditionalFormatting sqref="K8">
    <cfRule type="cellIs" dxfId="49" priority="60" stopIfTrue="1" operator="equal">
      <formula>760.79</formula>
    </cfRule>
  </conditionalFormatting>
  <conditionalFormatting sqref="M8">
    <cfRule type="cellIs" dxfId="48" priority="59" stopIfTrue="1" operator="equal">
      <formula>2686.29</formula>
    </cfRule>
  </conditionalFormatting>
  <conditionalFormatting sqref="I9:I13">
    <cfRule type="cellIs" dxfId="47" priority="58" stopIfTrue="1" operator="equal">
      <formula>266.96</formula>
    </cfRule>
  </conditionalFormatting>
  <conditionalFormatting sqref="J9:J13">
    <cfRule type="cellIs" dxfId="46" priority="57" stopIfTrue="1" operator="equal">
      <formula>8483.04</formula>
    </cfRule>
  </conditionalFormatting>
  <conditionalFormatting sqref="K14">
    <cfRule type="cellIs" dxfId="45" priority="56" stopIfTrue="1" operator="equal">
      <formula>764.84</formula>
    </cfRule>
  </conditionalFormatting>
  <conditionalFormatting sqref="M14">
    <cfRule type="cellIs" dxfId="44" priority="55" stopIfTrue="1" operator="equal">
      <formula>3451.13</formula>
    </cfRule>
  </conditionalFormatting>
  <conditionalFormatting sqref="J17">
    <cfRule type="cellIs" dxfId="43" priority="54" stopIfTrue="1" operator="equal">
      <formula>9248.59</formula>
    </cfRule>
  </conditionalFormatting>
  <conditionalFormatting sqref="H17">
    <cfRule type="cellIs" dxfId="42" priority="53" stopIfTrue="1" operator="equal">
      <formula>765.55</formula>
    </cfRule>
  </conditionalFormatting>
  <conditionalFormatting sqref="G15">
    <cfRule type="cellIs" dxfId="41" priority="52" stopIfTrue="1" operator="equal">
      <formula>9805.59</formula>
    </cfRule>
  </conditionalFormatting>
  <conditionalFormatting sqref="G16">
    <cfRule type="cellIs" dxfId="40" priority="51" stopIfTrue="1" operator="equal">
      <formula>8685.31</formula>
    </cfRule>
  </conditionalFormatting>
  <conditionalFormatting sqref="E15">
    <cfRule type="cellIs" dxfId="39" priority="50" stopIfTrue="1" operator="equal">
      <formula>555.09</formula>
    </cfRule>
  </conditionalFormatting>
  <conditionalFormatting sqref="F16">
    <cfRule type="cellIs" dxfId="38" priority="49" stopIfTrue="1" operator="equal">
      <formula>1120.28</formula>
    </cfRule>
  </conditionalFormatting>
  <conditionalFormatting sqref="E19">
    <cfRule type="cellIs" dxfId="37" priority="10" stopIfTrue="1" operator="equal">
      <formula>6540.53</formula>
    </cfRule>
    <cfRule type="cellIs" dxfId="36" priority="48" stopIfTrue="1" operator="equal">
      <formula>9805.59</formula>
    </cfRule>
  </conditionalFormatting>
  <conditionalFormatting sqref="F19">
    <cfRule type="cellIs" dxfId="35" priority="9" stopIfTrue="1" operator="equal">
      <formula>1953.65</formula>
    </cfRule>
    <cfRule type="cellIs" dxfId="34" priority="47" stopIfTrue="1" operator="equal">
      <formula>1120.28</formula>
    </cfRule>
  </conditionalFormatting>
  <conditionalFormatting sqref="G19">
    <cfRule type="cellIs" dxfId="33" priority="8" stopIfTrue="1" operator="equal">
      <formula>4586.88</formula>
    </cfRule>
    <cfRule type="cellIs" dxfId="32" priority="46" stopIfTrue="1" operator="equal">
      <formula>8685.31</formula>
    </cfRule>
  </conditionalFormatting>
  <conditionalFormatting sqref="H19">
    <cfRule type="cellIs" dxfId="31" priority="45" stopIfTrue="1" operator="equal">
      <formula>9515.55</formula>
    </cfRule>
  </conditionalFormatting>
  <conditionalFormatting sqref="I19">
    <cfRule type="cellIs" dxfId="30" priority="44" stopIfTrue="1" operator="equal">
      <formula>266.96</formula>
    </cfRule>
  </conditionalFormatting>
  <conditionalFormatting sqref="J19">
    <cfRule type="cellIs" dxfId="29" priority="43" stopIfTrue="1" operator="equal">
      <formula>9248.59</formula>
    </cfRule>
  </conditionalFormatting>
  <conditionalFormatting sqref="K19">
    <cfRule type="cellIs" dxfId="28" priority="7" stopIfTrue="1" operator="equal">
      <formula>3694.29</formula>
    </cfRule>
    <cfRule type="cellIs" dxfId="27" priority="42" stopIfTrue="1" operator="equal">
      <formula>3451.13</formula>
    </cfRule>
  </conditionalFormatting>
  <conditionalFormatting sqref="M19">
    <cfRule type="cellIs" dxfId="26" priority="5" stopIfTrue="1" operator="equal">
      <formula>3677.17</formula>
    </cfRule>
    <cfRule type="cellIs" dxfId="25" priority="41" stopIfTrue="1" operator="equal">
      <formula>3451.13</formula>
    </cfRule>
  </conditionalFormatting>
  <conditionalFormatting sqref="L19">
    <cfRule type="cellIs" dxfId="24" priority="6" stopIfTrue="1" operator="equal">
      <formula>17.12</formula>
    </cfRule>
    <cfRule type="cellIs" dxfId="23" priority="40" stopIfTrue="1" operator="equal">
      <formula>0</formula>
    </cfRule>
  </conditionalFormatting>
  <conditionalFormatting sqref="C9">
    <cfRule type="containsText" dxfId="22" priority="37" stopIfTrue="1" operator="containsText" text="K76">
      <formula>NOT(ISERROR(SEARCH("K76",C9)))</formula>
    </cfRule>
  </conditionalFormatting>
  <conditionalFormatting sqref="C10">
    <cfRule type="containsText" dxfId="21" priority="36" stopIfTrue="1" operator="containsText" text="K77">
      <formula>NOT(ISERROR(SEARCH("K77",C10)))</formula>
    </cfRule>
  </conditionalFormatting>
  <conditionalFormatting sqref="C11">
    <cfRule type="containsText" dxfId="20" priority="35" stopIfTrue="1" operator="containsText" text="K78">
      <formula>NOT(ISERROR(SEARCH("K78",C11)))</formula>
    </cfRule>
  </conditionalFormatting>
  <conditionalFormatting sqref="C12">
    <cfRule type="containsText" dxfId="19" priority="34" stopIfTrue="1" operator="containsText" text="B47">
      <formula>NOT(ISERROR(SEARCH("B47",C12)))</formula>
    </cfRule>
  </conditionalFormatting>
  <conditionalFormatting sqref="C13">
    <cfRule type="containsText" dxfId="18" priority="33" stopIfTrue="1" operator="containsText" text="B48">
      <formula>NOT(ISERROR(SEARCH("B48",C13)))</formula>
    </cfRule>
  </conditionalFormatting>
  <conditionalFormatting sqref="F8">
    <cfRule type="cellIs" dxfId="17" priority="28" stopIfTrue="1" operator="equal">
      <formula>253.75</formula>
    </cfRule>
  </conditionalFormatting>
  <conditionalFormatting sqref="G8">
    <cfRule type="cellIs" dxfId="16" priority="27" stopIfTrue="1" operator="equal">
      <formula>4846.25</formula>
    </cfRule>
  </conditionalFormatting>
  <conditionalFormatting sqref="F12">
    <cfRule type="cellIs" dxfId="15" priority="26" stopIfTrue="1" operator="equal">
      <formula>716.93</formula>
    </cfRule>
  </conditionalFormatting>
  <conditionalFormatting sqref="G12">
    <cfRule type="cellIs" dxfId="14" priority="25" stopIfTrue="1" operator="equal">
      <formula>4129.32</formula>
    </cfRule>
  </conditionalFormatting>
  <conditionalFormatting sqref="E13">
    <cfRule type="cellIs" dxfId="13" priority="24" stopIfTrue="1" operator="equal">
      <formula>1440.53</formula>
    </cfRule>
  </conditionalFormatting>
  <conditionalFormatting sqref="G13">
    <cfRule type="cellIs" dxfId="12" priority="23" stopIfTrue="1" operator="equal">
      <formula>5569.85</formula>
    </cfRule>
  </conditionalFormatting>
  <conditionalFormatting sqref="F14">
    <cfRule type="cellIs" dxfId="11" priority="22" stopIfTrue="1" operator="equal">
      <formula>982.97</formula>
    </cfRule>
  </conditionalFormatting>
  <conditionalFormatting sqref="G14">
    <cfRule type="cellIs" dxfId="10" priority="21" stopIfTrue="1" operator="equal">
      <formula>4586.88</formula>
    </cfRule>
  </conditionalFormatting>
  <conditionalFormatting sqref="K9">
    <cfRule type="cellIs" dxfId="9" priority="18" stopIfTrue="1" operator="equal">
      <formula>508.2</formula>
    </cfRule>
  </conditionalFormatting>
  <conditionalFormatting sqref="M9">
    <cfRule type="cellIs" dxfId="8" priority="17" stopIfTrue="1" operator="equal">
      <formula>3383.2</formula>
    </cfRule>
  </conditionalFormatting>
  <conditionalFormatting sqref="M11">
    <cfRule type="cellIs" dxfId="7" priority="4" stopIfTrue="1" operator="equal">
      <formula>3606.08</formula>
    </cfRule>
    <cfRule type="cellIs" dxfId="6" priority="14" stopIfTrue="1" operator="equal">
      <formula>3606.88</formula>
    </cfRule>
  </conditionalFormatting>
  <conditionalFormatting sqref="K11">
    <cfRule type="cellIs" dxfId="5" priority="13" stopIfTrue="1" operator="equal">
      <formula>240</formula>
    </cfRule>
  </conditionalFormatting>
  <conditionalFormatting sqref="K15">
    <cfRule type="cellIs" dxfId="4" priority="12" stopIfTrue="1" operator="equal">
      <formula>71.09</formula>
    </cfRule>
  </conditionalFormatting>
  <conditionalFormatting sqref="M15">
    <cfRule type="cellIs" dxfId="3" priority="3" stopIfTrue="1" operator="equal">
      <formula>3677.17</formula>
    </cfRule>
    <cfRule type="cellIs" dxfId="2" priority="11" stopIfTrue="1" operator="equal">
      <formula>3677.97</formula>
    </cfRule>
  </conditionalFormatting>
  <conditionalFormatting sqref="L10">
    <cfRule type="cellIs" dxfId="1" priority="2" operator="equal">
      <formula>17.12</formula>
    </cfRule>
  </conditionalFormatting>
  <conditionalFormatting sqref="M10">
    <cfRule type="cellIs" dxfId="0" priority="1" operator="equal">
      <formula>3366.08</formula>
    </cfRule>
  </conditionalFormatting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Aankoopdagboek</vt:lpstr>
      <vt:lpstr>Verkoopdagboek</vt:lpstr>
      <vt:lpstr>Financieel dagboek</vt:lpstr>
    </vt:vector>
  </TitlesOfParts>
  <Manager/>
  <Company>Selfslag-Luyten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Greet Luyten</dc:creator>
  <cp:keywords/>
  <dc:description/>
  <cp:lastModifiedBy>Greet Luyten</cp:lastModifiedBy>
  <cp:revision/>
  <dcterms:created xsi:type="dcterms:W3CDTF">2009-09-25T13:41:35Z</dcterms:created>
  <dcterms:modified xsi:type="dcterms:W3CDTF">2019-09-20T12:02:19Z</dcterms:modified>
  <cp:category/>
  <cp:contentStatus/>
</cp:coreProperties>
</file>