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te\Downloads\"/>
    </mc:Choice>
  </mc:AlternateContent>
  <xr:revisionPtr revIDLastSave="0" documentId="13_ncr:1_{306A4816-AC04-4249-AA50-DC8CE506B8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ournaal" sheetId="1" r:id="rId1"/>
    <sheet name="MAR" sheetId="2" r:id="rId2"/>
    <sheet name="tabel schalen BV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8" i="1" l="1"/>
  <c r="P17" i="1"/>
  <c r="P18" i="1" s="1"/>
  <c r="L16" i="1" s="1"/>
  <c r="L25" i="1"/>
  <c r="L27" i="1"/>
  <c r="N23" i="1"/>
  <c r="N24" i="1" s="1"/>
  <c r="L15" i="1"/>
  <c r="N13" i="1"/>
  <c r="N14" i="1" s="1"/>
  <c r="L17" i="1" l="1"/>
</calcChain>
</file>

<file path=xl/sharedStrings.xml><?xml version="1.0" encoding="utf-8"?>
<sst xmlns="http://schemas.openxmlformats.org/spreadsheetml/2006/main" count="242" uniqueCount="112">
  <si>
    <r>
      <t xml:space="preserve">Maak de loonberekening en boek opgave 1 in het journaal. Kies het juiste MAR-nummer en de juiste rekening in het lijstje (pijltje). Wanneer het juist is wordt de cel groen. Vul ook de bedragen in. </t>
    </r>
    <r>
      <rPr>
        <b/>
        <sz val="10"/>
        <rFont val="Arial"/>
        <family val="2"/>
      </rPr>
      <t>Opgelet: begin per zijde met het laagste MAR-nummer! (voor de controle)</t>
    </r>
  </si>
  <si>
    <t>Opgave</t>
  </si>
  <si>
    <t>1)</t>
  </si>
  <si>
    <t>Een arbeider, ongehuwd, verdient bruto 18 euro/u, heeft 150u gewerkt.</t>
  </si>
  <si>
    <t>1) Bereken nettoloon en loonkost WG</t>
  </si>
  <si>
    <t>---------------</t>
  </si>
  <si>
    <t>------------------------------------</t>
  </si>
  <si>
    <t>2) Boek de loonfiche</t>
  </si>
  <si>
    <t>Bezoldigingen arbeiders</t>
  </si>
  <si>
    <t>3) Boek de betalingen van alle schulden</t>
  </si>
  <si>
    <t>a)</t>
  </si>
  <si>
    <t>Ingehouden bedrijfsvoorheffing</t>
  </si>
  <si>
    <t>RSZ werknemer</t>
  </si>
  <si>
    <t>Bezoldigingen</t>
  </si>
  <si>
    <t>2)</t>
  </si>
  <si>
    <t>Jill, 2-inkomensgezin, 1 kind, arbeidster, verdient bruto 2530,20 euro.</t>
  </si>
  <si>
    <t>LF</t>
  </si>
  <si>
    <t>2a</t>
  </si>
  <si>
    <t>Werkgeversbijdrage RSZ</t>
  </si>
  <si>
    <t>Oplossing loonfiches</t>
  </si>
  <si>
    <t>RSZ werkgever</t>
  </si>
  <si>
    <t>brutoloon</t>
  </si>
  <si>
    <t>x108/100</t>
  </si>
  <si>
    <t>RSZ</t>
  </si>
  <si>
    <t>BV</t>
  </si>
  <si>
    <t xml:space="preserve">schaal </t>
  </si>
  <si>
    <t>kind</t>
  </si>
  <si>
    <t>WG-bijdrage</t>
  </si>
  <si>
    <t>Bank</t>
  </si>
  <si>
    <t>loonkost</t>
  </si>
  <si>
    <t>BA</t>
  </si>
  <si>
    <t>MAR</t>
  </si>
  <si>
    <t>Kapitaal</t>
  </si>
  <si>
    <t>Kredietinstellingen</t>
  </si>
  <si>
    <t>Overige leningen</t>
  </si>
  <si>
    <t>Kosten van onderzoek en ontwikkeling</t>
  </si>
  <si>
    <t>Afgeschreven kosten van onderzoek en ontwikkeling (-)</t>
  </si>
  <si>
    <t>Concessies, octrooien, licenties, merken…</t>
  </si>
  <si>
    <t>Concessies, octrooien, licenties, merken…, GA (-)</t>
  </si>
  <si>
    <t>Goodwill</t>
  </si>
  <si>
    <t>Geboekte afschrijving op Goodwill (-)</t>
  </si>
  <si>
    <t>Terreinen</t>
  </si>
  <si>
    <t>Gebouwen AW</t>
  </si>
  <si>
    <t>Gebouwen geboekte afschrijvingen (-)</t>
  </si>
  <si>
    <t>Uitrusting AW</t>
  </si>
  <si>
    <t>Uitrusting: geboekte afschrijvingen (-)</t>
  </si>
  <si>
    <t>Meubilair AW</t>
  </si>
  <si>
    <t>Meubilair geboekte afschrijvingen (-)</t>
  </si>
  <si>
    <t>Rollend Materieel AW</t>
  </si>
  <si>
    <t>Rollend Materieel geboekte afschrijvingen (-)</t>
  </si>
  <si>
    <t>Overige MVA: AW</t>
  </si>
  <si>
    <t>Overige MVA: geboekte afschrijvingen (-)</t>
  </si>
  <si>
    <t>AW Handelsgoederen</t>
  </si>
  <si>
    <t>Handelsdebiteuren</t>
  </si>
  <si>
    <t>Terug te vorderen BTW</t>
  </si>
  <si>
    <t>BTW op aankopen</t>
  </si>
  <si>
    <t>BTW op inkomende CN's</t>
  </si>
  <si>
    <t>Voorschotten op lonen en wedden</t>
  </si>
  <si>
    <t>Terug te sturen verpakking aan leveranciers</t>
  </si>
  <si>
    <t>Kredietinstellingen&gt;1 jaar die binnen het jaar vervallen</t>
  </si>
  <si>
    <r>
      <t xml:space="preserve">Kredietinstellingen: schulden </t>
    </r>
    <r>
      <rPr>
        <sz val="10"/>
        <rFont val="Symbol"/>
        <family val="1"/>
        <charset val="2"/>
      </rPr>
      <t xml:space="preserve">£1 </t>
    </r>
    <r>
      <rPr>
        <sz val="10"/>
        <rFont val="Arial"/>
        <family val="2"/>
      </rPr>
      <t>jaar</t>
    </r>
  </si>
  <si>
    <t>Leveranciers</t>
  </si>
  <si>
    <t>Te betalen BTW</t>
  </si>
  <si>
    <t>BTW op verkopen</t>
  </si>
  <si>
    <t>£</t>
  </si>
  <si>
    <t>BTW op uitgaande CN's</t>
  </si>
  <si>
    <t>Te betalen andere belastingen</t>
  </si>
  <si>
    <t>Te betalen sociaal secretariaat</t>
  </si>
  <si>
    <t>Terug te sturen verpakking door klanten</t>
  </si>
  <si>
    <t>Termijndeposito's</t>
  </si>
  <si>
    <t>KBC R/C</t>
  </si>
  <si>
    <t>Fortis R/C</t>
  </si>
  <si>
    <t>ING R/C</t>
  </si>
  <si>
    <t>Bank van de Post</t>
  </si>
  <si>
    <t>Kas</t>
  </si>
  <si>
    <t>Interne overboekingen</t>
  </si>
  <si>
    <t>Aankopen Handelsgoederen</t>
  </si>
  <si>
    <t>Creditnota's HG (-)</t>
  </si>
  <si>
    <t>Handelskorting HG (-)</t>
  </si>
  <si>
    <t>Aankoopkosten handelsgoederen</t>
  </si>
  <si>
    <t>Voorraadwijziging handelsgoederen</t>
  </si>
  <si>
    <t>Huur en huurkosten</t>
  </si>
  <si>
    <t>Onderhouden en herstellingen</t>
  </si>
  <si>
    <t>Energiekosten</t>
  </si>
  <si>
    <t>Telefoon</t>
  </si>
  <si>
    <t>Reclame en advertenties</t>
  </si>
  <si>
    <t>Verzekeringen</t>
  </si>
  <si>
    <t>Vervoer en verplaatsingskosten</t>
  </si>
  <si>
    <t>Beheerskosten sociaal secretariaat</t>
  </si>
  <si>
    <t>Andere diverse kosten</t>
  </si>
  <si>
    <t>Bezoldigingen bedienden</t>
  </si>
  <si>
    <t>andere personeelskosten</t>
  </si>
  <si>
    <t>Afschrijvingen op IVA</t>
  </si>
  <si>
    <t>Afschrijvingen op MVA</t>
  </si>
  <si>
    <t>Bedrijfsbelastingen</t>
  </si>
  <si>
    <t>Minderwaarde op de courante realisatie van MVA</t>
  </si>
  <si>
    <t>Kosten verbonden aan schulden</t>
  </si>
  <si>
    <t>Betalingskorting aan klanten</t>
  </si>
  <si>
    <t>Uitzonderlijke afschrijvingen MVA</t>
  </si>
  <si>
    <t>Uitzonderlijke afschrijvingen IVA</t>
  </si>
  <si>
    <t>Verschuldigde of gestorte belastingen en voorheffingen</t>
  </si>
  <si>
    <t>Verkopen Handelsgoederen</t>
  </si>
  <si>
    <t>Doorgerekende kosten HG</t>
  </si>
  <si>
    <t>Huuropbrengsten</t>
  </si>
  <si>
    <t>Meerwaarde op de courante realisatie van MVA</t>
  </si>
  <si>
    <t>Opbrengsten uit vlottende activa</t>
  </si>
  <si>
    <t>Betalingskorting van leveranciers</t>
  </si>
  <si>
    <t>Immateriële VA</t>
  </si>
  <si>
    <t>Immateriële VA: geboekte afschrijvingen (-)</t>
  </si>
  <si>
    <r>
      <t>Schaal 1</t>
    </r>
    <r>
      <rPr>
        <sz val="12"/>
        <color theme="1"/>
        <rFont val="Calibri"/>
        <family val="2"/>
      </rPr>
      <t xml:space="preserve"> geldt voor een alleenstaande loontrekker en voor een loontrekker wiens echtgeno(o)t(e) persoonlijke beroepsinkomsten heeft.</t>
    </r>
  </si>
  <si>
    <r>
      <t>Schaal 2</t>
    </r>
    <r>
      <rPr>
        <sz val="12"/>
        <color theme="1"/>
        <rFont val="Calibri"/>
        <family val="2"/>
      </rPr>
      <t xml:space="preserve"> geldt voor een loontrekkende waarvan de echtgeno(o)t(e) geen beroepsinkomsten heeft.</t>
    </r>
  </si>
  <si>
    <t>(tabel)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</si>
</sst>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ymbol"/>
      <family val="1"/>
      <charset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16" fontId="0" fillId="0" borderId="0" xfId="0" applyNumberFormat="1"/>
    <xf numFmtId="0" fontId="0" fillId="0" borderId="1" xfId="0" applyBorder="1"/>
    <xf numFmtId="2" fontId="0" fillId="0" borderId="2" xfId="0" applyNumberFormat="1" applyBorder="1" applyAlignment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0" fontId="0" fillId="0" borderId="2" xfId="0" applyBorder="1"/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2" xfId="0" quotePrefix="1" applyFont="1" applyBorder="1" applyAlignment="1"/>
    <xf numFmtId="0" fontId="2" fillId="0" borderId="0" xfId="0" applyFont="1" applyFill="1"/>
    <xf numFmtId="0" fontId="4" fillId="0" borderId="0" xfId="0" applyFont="1" applyFill="1"/>
    <xf numFmtId="0" fontId="3" fillId="4" borderId="0" xfId="0" applyFont="1" applyFill="1"/>
    <xf numFmtId="0" fontId="0" fillId="4" borderId="0" xfId="0" applyFill="1"/>
    <xf numFmtId="2" fontId="5" fillId="0" borderId="0" xfId="0" applyNumberFormat="1" applyFont="1"/>
    <xf numFmtId="0" fontId="0" fillId="0" borderId="0" xfId="0" applyFill="1"/>
    <xf numFmtId="0" fontId="3" fillId="0" borderId="0" xfId="0" applyFont="1"/>
    <xf numFmtId="0" fontId="6" fillId="0" borderId="0" xfId="0" applyFont="1"/>
    <xf numFmtId="2" fontId="0" fillId="0" borderId="1" xfId="0" applyNumberFormat="1" applyFill="1" applyBorder="1"/>
    <xf numFmtId="0" fontId="3" fillId="6" borderId="0" xfId="0" applyFont="1" applyFill="1" applyAlignment="1"/>
    <xf numFmtId="0" fontId="3" fillId="6" borderId="3" xfId="0" applyFont="1" applyFill="1" applyBorder="1"/>
    <xf numFmtId="2" fontId="3" fillId="6" borderId="0" xfId="0" applyNumberFormat="1" applyFont="1" applyFill="1"/>
    <xf numFmtId="2" fontId="3" fillId="6" borderId="3" xfId="0" applyNumberFormat="1" applyFont="1" applyFill="1" applyBorder="1"/>
    <xf numFmtId="0" fontId="0" fillId="6" borderId="0" xfId="0" applyFill="1"/>
    <xf numFmtId="0" fontId="3" fillId="0" borderId="0" xfId="0" applyFont="1" applyFill="1"/>
    <xf numFmtId="0" fontId="2" fillId="5" borderId="0" xfId="0" applyFont="1" applyFill="1"/>
    <xf numFmtId="10" fontId="0" fillId="0" borderId="0" xfId="0" applyNumberFormat="1"/>
    <xf numFmtId="10" fontId="0" fillId="7" borderId="0" xfId="0" applyNumberFormat="1" applyFill="1"/>
    <xf numFmtId="0" fontId="0" fillId="7" borderId="0" xfId="0" applyFill="1"/>
    <xf numFmtId="0" fontId="3" fillId="0" borderId="0" xfId="0" applyFont="1" applyFill="1" applyAlignment="1"/>
    <xf numFmtId="0" fontId="0" fillId="0" borderId="0" xfId="0" applyAlignment="1">
      <alignment horizontal="left"/>
    </xf>
    <xf numFmtId="0" fontId="0" fillId="7" borderId="3" xfId="0" applyFill="1" applyBorder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 applyAlignment="1"/>
    <xf numFmtId="0" fontId="3" fillId="0" borderId="0" xfId="0" applyFont="1" applyFill="1" applyAlignment="1"/>
    <xf numFmtId="0" fontId="2" fillId="5" borderId="0" xfId="0" applyFont="1" applyFill="1" applyAlignme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Alignment="1"/>
    <xf numFmtId="0" fontId="0" fillId="0" borderId="0" xfId="0" applyAlignment="1"/>
    <xf numFmtId="0" fontId="3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7" fillId="5" borderId="0" xfId="0" applyFont="1" applyFill="1"/>
    <xf numFmtId="0" fontId="8" fillId="0" borderId="0" xfId="0" applyFont="1" applyAlignment="1">
      <alignment vertical="center" wrapText="1"/>
    </xf>
    <xf numFmtId="0" fontId="10" fillId="0" borderId="0" xfId="1" applyFill="1"/>
  </cellXfs>
  <cellStyles count="2">
    <cellStyle name="Hyperlink" xfId="1" builtinId="8"/>
    <cellStyle name="Standaard" xfId="0" builtinId="0"/>
  </cellStyles>
  <dxfs count="4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266700</xdr:colOff>
      <xdr:row>28</xdr:row>
      <xdr:rowOff>74295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2EAD43-79B1-4A80-AD92-27BC8E3610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5753100" cy="4760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6"/>
  <sheetViews>
    <sheetView showGridLines="0" tabSelected="1" zoomScale="120" zoomScaleNormal="120" workbookViewId="0">
      <selection activeCell="K27" sqref="K27"/>
    </sheetView>
  </sheetViews>
  <sheetFormatPr defaultRowHeight="13.2" x14ac:dyDescent="0.25"/>
  <cols>
    <col min="1" max="1" width="6.44140625" customWidth="1"/>
    <col min="3" max="3" width="6" customWidth="1"/>
    <col min="4" max="4" width="3.109375" customWidth="1"/>
    <col min="5" max="5" width="6.33203125" customWidth="1"/>
    <col min="6" max="6" width="21.5546875" customWidth="1"/>
    <col min="7" max="7" width="9.44140625" style="5" customWidth="1"/>
    <col min="8" max="8" width="9.109375" style="5"/>
    <col min="11" max="11" width="17.44140625" customWidth="1"/>
    <col min="15" max="15" width="4.33203125" customWidth="1"/>
  </cols>
  <sheetData>
    <row r="1" spans="1:16" ht="12.75" customHeight="1" x14ac:dyDescent="0.25">
      <c r="B1" s="43" t="s">
        <v>0</v>
      </c>
      <c r="C1" s="44"/>
      <c r="D1" s="44"/>
      <c r="E1" s="44"/>
      <c r="F1" s="44"/>
      <c r="G1" s="44"/>
      <c r="H1" s="44"/>
      <c r="J1" s="31"/>
      <c r="K1" s="26" t="s">
        <v>1</v>
      </c>
    </row>
    <row r="2" spans="1:16" ht="14.4" x14ac:dyDescent="0.3">
      <c r="B2" s="44"/>
      <c r="C2" s="44"/>
      <c r="D2" s="44"/>
      <c r="E2" s="44"/>
      <c r="F2" s="44"/>
      <c r="G2" s="44"/>
      <c r="H2" s="44"/>
      <c r="J2" s="11" t="s">
        <v>2</v>
      </c>
      <c r="K2" s="12" t="s">
        <v>3</v>
      </c>
      <c r="L2" s="12"/>
    </row>
    <row r="3" spans="1:16" ht="30" customHeight="1" x14ac:dyDescent="0.25">
      <c r="B3" s="44"/>
      <c r="C3" s="44"/>
      <c r="D3" s="44"/>
      <c r="E3" s="44"/>
      <c r="F3" s="44"/>
      <c r="G3" s="44"/>
      <c r="H3" s="44"/>
      <c r="J3" s="25"/>
      <c r="K3" s="25"/>
      <c r="L3" s="25"/>
    </row>
    <row r="4" spans="1:16" x14ac:dyDescent="0.25">
      <c r="J4" s="25"/>
      <c r="K4" s="25" t="s">
        <v>4</v>
      </c>
      <c r="L4" s="25"/>
    </row>
    <row r="5" spans="1:16" x14ac:dyDescent="0.25">
      <c r="A5" s="2"/>
      <c r="B5" s="2"/>
      <c r="C5" s="41" t="s">
        <v>5</v>
      </c>
      <c r="D5" s="42"/>
      <c r="E5" s="1">
        <v>40863</v>
      </c>
      <c r="F5" s="10" t="s">
        <v>6</v>
      </c>
      <c r="G5" s="3"/>
      <c r="H5" s="4"/>
      <c r="J5" s="25"/>
      <c r="K5" s="25" t="s">
        <v>7</v>
      </c>
      <c r="L5" s="25"/>
    </row>
    <row r="6" spans="1:16" x14ac:dyDescent="0.25">
      <c r="A6" s="2">
        <v>2</v>
      </c>
      <c r="B6" s="2">
        <v>62030</v>
      </c>
      <c r="C6" s="39" t="s">
        <v>8</v>
      </c>
      <c r="D6" s="40"/>
      <c r="E6" s="40"/>
      <c r="F6" s="38"/>
      <c r="G6" s="20">
        <v>2700</v>
      </c>
      <c r="H6" s="4"/>
      <c r="J6" s="25"/>
      <c r="K6" s="25" t="s">
        <v>9</v>
      </c>
      <c r="L6" s="25"/>
    </row>
    <row r="7" spans="1:16" x14ac:dyDescent="0.25">
      <c r="A7" s="2"/>
      <c r="B7" s="2">
        <v>45300</v>
      </c>
      <c r="D7" t="s">
        <v>10</v>
      </c>
      <c r="E7" s="37" t="s">
        <v>11</v>
      </c>
      <c r="F7" s="38"/>
      <c r="G7" s="4"/>
      <c r="H7" s="4">
        <v>573.80999999999995</v>
      </c>
      <c r="J7" s="25"/>
      <c r="K7" s="25"/>
      <c r="L7" s="25"/>
    </row>
    <row r="8" spans="1:16" x14ac:dyDescent="0.25">
      <c r="A8" s="2"/>
      <c r="B8" s="2">
        <v>45400</v>
      </c>
      <c r="E8" s="37" t="s">
        <v>12</v>
      </c>
      <c r="F8" s="38"/>
      <c r="G8" s="6"/>
      <c r="H8" s="4">
        <v>381.12</v>
      </c>
      <c r="J8" s="25"/>
      <c r="K8" s="25"/>
      <c r="L8" s="25"/>
    </row>
    <row r="9" spans="1:16" x14ac:dyDescent="0.25">
      <c r="A9" s="2"/>
      <c r="B9" s="2">
        <v>45500</v>
      </c>
      <c r="E9" s="37" t="s">
        <v>13</v>
      </c>
      <c r="F9" s="38"/>
      <c r="G9" s="6"/>
      <c r="H9" s="4">
        <v>1745.07</v>
      </c>
      <c r="J9" s="25" t="s">
        <v>14</v>
      </c>
      <c r="K9" s="25" t="s">
        <v>15</v>
      </c>
      <c r="L9" s="25"/>
    </row>
    <row r="10" spans="1:16" x14ac:dyDescent="0.25">
      <c r="A10" s="2"/>
      <c r="B10" s="2"/>
      <c r="C10" s="17" t="s">
        <v>16</v>
      </c>
      <c r="F10" s="7"/>
      <c r="G10" s="6"/>
      <c r="H10" s="4"/>
      <c r="J10" s="25"/>
      <c r="K10" s="25" t="s">
        <v>4</v>
      </c>
      <c r="L10" s="25"/>
    </row>
    <row r="11" spans="1:16" x14ac:dyDescent="0.25">
      <c r="A11" s="2"/>
      <c r="B11" s="2"/>
      <c r="C11" s="41" t="s">
        <v>5</v>
      </c>
      <c r="D11" s="42"/>
      <c r="E11" s="1">
        <v>40863</v>
      </c>
      <c r="F11" s="10" t="s">
        <v>6</v>
      </c>
      <c r="G11" s="3"/>
      <c r="H11" s="4"/>
      <c r="J11" s="25"/>
      <c r="K11" s="25"/>
      <c r="L11" s="25"/>
    </row>
    <row r="12" spans="1:16" x14ac:dyDescent="0.25">
      <c r="A12" s="2" t="s">
        <v>17</v>
      </c>
      <c r="B12" s="2">
        <v>62100</v>
      </c>
      <c r="C12" s="39" t="s">
        <v>18</v>
      </c>
      <c r="D12" s="40"/>
      <c r="E12" s="40"/>
      <c r="F12" s="38"/>
      <c r="G12" s="4">
        <v>1051.8</v>
      </c>
      <c r="H12" s="4"/>
      <c r="J12" s="25"/>
      <c r="K12" s="36" t="s">
        <v>19</v>
      </c>
      <c r="L12" s="36"/>
    </row>
    <row r="13" spans="1:16" x14ac:dyDescent="0.25">
      <c r="A13" s="2"/>
      <c r="B13" s="2">
        <v>45410</v>
      </c>
      <c r="D13" t="s">
        <v>10</v>
      </c>
      <c r="E13" s="37" t="s">
        <v>20</v>
      </c>
      <c r="F13" s="38"/>
      <c r="G13" s="4"/>
      <c r="H13" s="4">
        <v>1051.8</v>
      </c>
      <c r="J13" s="25" t="s">
        <v>2</v>
      </c>
      <c r="K13" s="30" t="s">
        <v>21</v>
      </c>
      <c r="L13" s="20">
        <v>2700</v>
      </c>
      <c r="M13" s="18" t="s">
        <v>22</v>
      </c>
      <c r="N13">
        <f>L13*108/100</f>
        <v>2916</v>
      </c>
    </row>
    <row r="14" spans="1:16" x14ac:dyDescent="0.25">
      <c r="A14" s="2"/>
      <c r="B14" s="2"/>
      <c r="C14" s="17" t="s">
        <v>16</v>
      </c>
      <c r="F14" s="7"/>
      <c r="G14" s="6"/>
      <c r="H14" s="4"/>
      <c r="J14" s="25"/>
      <c r="K14" s="25" t="s">
        <v>23</v>
      </c>
      <c r="L14" s="21">
        <v>381.12</v>
      </c>
      <c r="N14">
        <f>N13*13.07/100</f>
        <v>381.12120000000004</v>
      </c>
    </row>
    <row r="15" spans="1:16" x14ac:dyDescent="0.25">
      <c r="A15" s="2"/>
      <c r="B15" s="2"/>
      <c r="C15" s="41" t="s">
        <v>5</v>
      </c>
      <c r="D15" s="42"/>
      <c r="E15" s="1">
        <v>42338</v>
      </c>
      <c r="F15" s="10" t="s">
        <v>6</v>
      </c>
      <c r="G15" s="3"/>
      <c r="H15" s="4"/>
      <c r="J15" s="25"/>
      <c r="K15" s="25"/>
      <c r="L15" s="25">
        <f>L13-L14</f>
        <v>2318.88</v>
      </c>
    </row>
    <row r="16" spans="1:16" x14ac:dyDescent="0.25">
      <c r="A16" s="2">
        <v>3</v>
      </c>
      <c r="B16" s="2">
        <v>45300</v>
      </c>
      <c r="C16" s="39" t="s">
        <v>11</v>
      </c>
      <c r="D16" s="40"/>
      <c r="E16" s="40"/>
      <c r="F16" s="38"/>
      <c r="G16" s="4">
        <v>573.80999999999995</v>
      </c>
      <c r="H16" s="4"/>
      <c r="J16" s="25"/>
      <c r="K16" s="25" t="s">
        <v>24</v>
      </c>
      <c r="L16" s="21">
        <f>P18</f>
        <v>573.80999999999995</v>
      </c>
      <c r="N16" s="17" t="s">
        <v>25</v>
      </c>
      <c r="O16" s="24">
        <v>1</v>
      </c>
      <c r="P16" s="29">
        <v>573.80999999999995</v>
      </c>
    </row>
    <row r="17" spans="1:16" x14ac:dyDescent="0.25">
      <c r="A17" s="2"/>
      <c r="B17" s="2">
        <v>45400</v>
      </c>
      <c r="C17" s="39" t="s">
        <v>12</v>
      </c>
      <c r="D17" s="40"/>
      <c r="E17" s="40"/>
      <c r="F17" s="38"/>
      <c r="G17" s="4">
        <v>381.12</v>
      </c>
      <c r="H17" s="4"/>
      <c r="J17" s="25"/>
      <c r="K17" s="47" t="s">
        <v>111</v>
      </c>
      <c r="L17" s="33">
        <f>L15-L16</f>
        <v>1745.0700000000002</v>
      </c>
      <c r="N17" t="s">
        <v>26</v>
      </c>
      <c r="O17">
        <v>0</v>
      </c>
      <c r="P17" s="32">
        <f>O17</f>
        <v>0</v>
      </c>
    </row>
    <row r="18" spans="1:16" x14ac:dyDescent="0.25">
      <c r="A18" s="2"/>
      <c r="B18" s="2">
        <v>45410</v>
      </c>
      <c r="C18" s="39" t="s">
        <v>20</v>
      </c>
      <c r="D18" s="40"/>
      <c r="E18" s="40"/>
      <c r="F18" s="38"/>
      <c r="G18" s="4">
        <v>1051.8</v>
      </c>
      <c r="H18" s="4"/>
      <c r="J18" s="25"/>
      <c r="K18" s="35"/>
      <c r="L18" s="35"/>
      <c r="P18" s="24">
        <f>P16-P17</f>
        <v>573.80999999999995</v>
      </c>
    </row>
    <row r="19" spans="1:16" x14ac:dyDescent="0.25">
      <c r="A19" s="2"/>
      <c r="B19" s="2">
        <v>45500</v>
      </c>
      <c r="C19" s="39" t="s">
        <v>13</v>
      </c>
      <c r="D19" s="40"/>
      <c r="E19" s="40"/>
      <c r="F19" s="38"/>
      <c r="G19" s="4">
        <v>1745.07</v>
      </c>
      <c r="H19" s="4"/>
      <c r="J19" s="25"/>
      <c r="K19" s="25" t="s">
        <v>27</v>
      </c>
      <c r="L19" s="22">
        <v>1051.8</v>
      </c>
      <c r="N19" s="28">
        <v>0.36070000000000002</v>
      </c>
    </row>
    <row r="20" spans="1:16" x14ac:dyDescent="0.25">
      <c r="A20" s="2"/>
      <c r="B20" s="2">
        <v>55000</v>
      </c>
      <c r="D20" t="s">
        <v>10</v>
      </c>
      <c r="E20" s="37" t="s">
        <v>28</v>
      </c>
      <c r="F20" s="38"/>
      <c r="G20" s="6"/>
      <c r="H20" s="19">
        <v>3781.8</v>
      </c>
      <c r="J20" s="25"/>
      <c r="K20" s="25" t="s">
        <v>29</v>
      </c>
      <c r="L20" s="22">
        <v>3781.8</v>
      </c>
      <c r="M20" s="5"/>
    </row>
    <row r="21" spans="1:16" x14ac:dyDescent="0.25">
      <c r="A21" s="2"/>
      <c r="B21" s="2"/>
      <c r="C21" t="s">
        <v>30</v>
      </c>
      <c r="E21" s="37"/>
      <c r="F21" s="38"/>
      <c r="G21" s="6"/>
      <c r="H21" s="4"/>
      <c r="J21" s="25"/>
      <c r="K21" s="35"/>
      <c r="L21" s="35"/>
    </row>
    <row r="22" spans="1:16" x14ac:dyDescent="0.25">
      <c r="A22" s="2"/>
      <c r="B22" s="2"/>
      <c r="C22" s="41" t="s">
        <v>5</v>
      </c>
      <c r="D22" s="42"/>
      <c r="E22" s="1"/>
      <c r="F22" s="10" t="s">
        <v>6</v>
      </c>
      <c r="G22" s="4"/>
      <c r="H22" s="4"/>
      <c r="J22" s="25"/>
      <c r="K22" s="35"/>
      <c r="L22" s="35"/>
    </row>
    <row r="23" spans="1:16" x14ac:dyDescent="0.25">
      <c r="A23" s="2"/>
      <c r="B23" s="2"/>
      <c r="C23" s="39"/>
      <c r="D23" s="40"/>
      <c r="E23" s="40"/>
      <c r="F23" s="38"/>
      <c r="G23" s="4"/>
      <c r="H23" s="4"/>
      <c r="J23" s="25" t="s">
        <v>14</v>
      </c>
      <c r="K23" s="30" t="s">
        <v>21</v>
      </c>
      <c r="L23" s="34">
        <v>2530.1999999999998</v>
      </c>
      <c r="M23" s="18" t="s">
        <v>22</v>
      </c>
      <c r="N23">
        <f>L23*108/100</f>
        <v>2732.616</v>
      </c>
    </row>
    <row r="24" spans="1:16" x14ac:dyDescent="0.25">
      <c r="A24" s="2"/>
      <c r="B24" s="2"/>
      <c r="C24" s="39"/>
      <c r="D24" s="40"/>
      <c r="E24" s="40"/>
      <c r="F24" s="38"/>
      <c r="G24" s="4"/>
      <c r="H24" s="4"/>
      <c r="J24" s="25"/>
      <c r="K24" s="25" t="s">
        <v>23</v>
      </c>
      <c r="L24" s="21">
        <v>357.15</v>
      </c>
      <c r="N24">
        <f>N23*13.07/100</f>
        <v>357.15291120000001</v>
      </c>
    </row>
    <row r="25" spans="1:16" x14ac:dyDescent="0.25">
      <c r="A25" s="2"/>
      <c r="B25" s="2"/>
      <c r="C25" s="39"/>
      <c r="D25" s="40"/>
      <c r="E25" s="40"/>
      <c r="F25" s="38"/>
      <c r="G25" s="6"/>
      <c r="H25" s="4"/>
      <c r="J25" s="25"/>
      <c r="K25" s="25"/>
      <c r="L25" s="25">
        <f>L23-L24</f>
        <v>2173.0499999999997</v>
      </c>
    </row>
    <row r="26" spans="1:16" x14ac:dyDescent="0.25">
      <c r="A26" s="2"/>
      <c r="B26" s="2"/>
      <c r="D26" t="s">
        <v>10</v>
      </c>
      <c r="E26" s="37"/>
      <c r="F26" s="38"/>
      <c r="G26" s="6"/>
      <c r="H26" s="4"/>
      <c r="J26" s="25"/>
      <c r="K26" s="25" t="s">
        <v>24</v>
      </c>
      <c r="L26" s="23">
        <v>468.75</v>
      </c>
      <c r="N26" s="17" t="s">
        <v>25</v>
      </c>
      <c r="O26" s="24">
        <v>1</v>
      </c>
      <c r="P26" s="29">
        <v>503.75</v>
      </c>
    </row>
    <row r="27" spans="1:16" x14ac:dyDescent="0.25">
      <c r="A27" s="2"/>
      <c r="B27" s="2"/>
      <c r="E27" s="37"/>
      <c r="F27" s="38"/>
      <c r="G27" s="6"/>
      <c r="H27" s="4"/>
      <c r="J27" s="25"/>
      <c r="K27" s="47" t="s">
        <v>111</v>
      </c>
      <c r="L27" s="34">
        <f>L25-L26</f>
        <v>1704.2999999999997</v>
      </c>
      <c r="N27" s="17" t="s">
        <v>26</v>
      </c>
      <c r="O27">
        <v>1</v>
      </c>
      <c r="P27" s="32">
        <v>35</v>
      </c>
    </row>
    <row r="28" spans="1:16" x14ac:dyDescent="0.25">
      <c r="A28" s="2"/>
      <c r="B28" s="2"/>
      <c r="E28" s="37"/>
      <c r="F28" s="38"/>
      <c r="G28" s="3"/>
      <c r="H28" s="4"/>
      <c r="J28" s="25"/>
      <c r="K28" s="35"/>
      <c r="L28" s="35"/>
      <c r="P28" s="24">
        <f>P26-P27</f>
        <v>468.75</v>
      </c>
    </row>
    <row r="29" spans="1:16" x14ac:dyDescent="0.25">
      <c r="A29" s="2"/>
      <c r="B29" s="2"/>
      <c r="F29" s="7"/>
      <c r="G29" s="4"/>
      <c r="H29" s="4"/>
      <c r="J29" s="25"/>
      <c r="K29" s="25" t="s">
        <v>27</v>
      </c>
      <c r="L29" s="22">
        <v>1032.93</v>
      </c>
      <c r="N29" s="27">
        <v>0.378</v>
      </c>
    </row>
    <row r="30" spans="1:16" x14ac:dyDescent="0.25">
      <c r="A30" s="2"/>
      <c r="B30" s="2"/>
      <c r="C30" s="41" t="s">
        <v>5</v>
      </c>
      <c r="D30" s="42"/>
      <c r="E30" s="1"/>
      <c r="F30" s="10" t="s">
        <v>6</v>
      </c>
      <c r="G30" s="4"/>
      <c r="H30" s="4"/>
      <c r="J30" s="25"/>
      <c r="K30" s="25" t="s">
        <v>29</v>
      </c>
      <c r="L30" s="22">
        <v>3563.13</v>
      </c>
    </row>
    <row r="31" spans="1:16" x14ac:dyDescent="0.25">
      <c r="A31" s="2"/>
      <c r="B31" s="2"/>
      <c r="C31" s="39"/>
      <c r="D31" s="40"/>
      <c r="E31" s="40"/>
      <c r="F31" s="38"/>
      <c r="G31" s="4"/>
      <c r="H31" s="4"/>
      <c r="J31" s="25"/>
      <c r="K31" s="25"/>
      <c r="L31" s="25"/>
    </row>
    <row r="32" spans="1:16" x14ac:dyDescent="0.25">
      <c r="A32" s="2"/>
      <c r="B32" s="2"/>
      <c r="C32" s="39"/>
      <c r="D32" s="40"/>
      <c r="E32" s="40"/>
      <c r="F32" s="38"/>
      <c r="G32" s="4"/>
      <c r="H32" s="4"/>
    </row>
    <row r="33" spans="1:8" x14ac:dyDescent="0.25">
      <c r="A33" s="2"/>
      <c r="B33" s="2"/>
      <c r="C33" s="39"/>
      <c r="D33" s="40"/>
      <c r="E33" s="40"/>
      <c r="F33" s="38"/>
      <c r="G33" s="6"/>
      <c r="H33" s="4"/>
    </row>
    <row r="34" spans="1:8" x14ac:dyDescent="0.25">
      <c r="A34" s="2"/>
      <c r="B34" s="2"/>
      <c r="D34" t="s">
        <v>10</v>
      </c>
      <c r="E34" s="37"/>
      <c r="F34" s="38"/>
      <c r="G34" s="6"/>
      <c r="H34" s="4"/>
    </row>
    <row r="35" spans="1:8" x14ac:dyDescent="0.25">
      <c r="A35" s="2"/>
      <c r="B35" s="2"/>
      <c r="E35" s="37"/>
      <c r="F35" s="38"/>
      <c r="G35" s="6"/>
      <c r="H35" s="4"/>
    </row>
    <row r="36" spans="1:8" x14ac:dyDescent="0.25">
      <c r="A36" s="2"/>
      <c r="B36" s="2"/>
      <c r="E36" s="37"/>
      <c r="F36" s="38"/>
      <c r="G36" s="3"/>
      <c r="H36" s="4"/>
    </row>
    <row r="37" spans="1:8" x14ac:dyDescent="0.25">
      <c r="A37" s="2"/>
      <c r="B37" s="2"/>
      <c r="F37" s="7"/>
      <c r="G37" s="4"/>
      <c r="H37" s="4"/>
    </row>
    <row r="38" spans="1:8" x14ac:dyDescent="0.25">
      <c r="A38" s="2"/>
      <c r="B38" s="2"/>
      <c r="C38" s="41" t="s">
        <v>5</v>
      </c>
      <c r="D38" s="42"/>
      <c r="E38" s="1"/>
      <c r="F38" s="10" t="s">
        <v>6</v>
      </c>
      <c r="G38" s="4"/>
      <c r="H38" s="4"/>
    </row>
    <row r="39" spans="1:8" x14ac:dyDescent="0.25">
      <c r="A39" s="2"/>
      <c r="B39" s="2"/>
      <c r="C39" s="39"/>
      <c r="D39" s="40"/>
      <c r="E39" s="40"/>
      <c r="F39" s="38"/>
      <c r="G39" s="4"/>
      <c r="H39" s="4"/>
    </row>
    <row r="40" spans="1:8" x14ac:dyDescent="0.25">
      <c r="A40" s="2"/>
      <c r="B40" s="2"/>
      <c r="C40" s="39"/>
      <c r="D40" s="40"/>
      <c r="E40" s="40"/>
      <c r="F40" s="38"/>
      <c r="G40" s="4"/>
      <c r="H40" s="4"/>
    </row>
    <row r="41" spans="1:8" x14ac:dyDescent="0.25">
      <c r="A41" s="2"/>
      <c r="B41" s="2"/>
      <c r="C41" s="39"/>
      <c r="D41" s="40"/>
      <c r="E41" s="40"/>
      <c r="F41" s="38"/>
      <c r="G41" s="6"/>
      <c r="H41" s="4"/>
    </row>
    <row r="42" spans="1:8" x14ac:dyDescent="0.25">
      <c r="A42" s="2"/>
      <c r="B42" s="2"/>
      <c r="D42" t="s">
        <v>10</v>
      </c>
      <c r="E42" s="37"/>
      <c r="F42" s="38"/>
      <c r="G42" s="6"/>
      <c r="H42" s="4"/>
    </row>
    <row r="43" spans="1:8" x14ac:dyDescent="0.25">
      <c r="A43" s="2"/>
      <c r="B43" s="2"/>
      <c r="E43" s="37"/>
      <c r="F43" s="38"/>
      <c r="G43" s="6"/>
      <c r="H43" s="4"/>
    </row>
    <row r="44" spans="1:8" x14ac:dyDescent="0.25">
      <c r="A44" s="2"/>
      <c r="B44" s="2"/>
      <c r="E44" s="37"/>
      <c r="F44" s="38"/>
      <c r="G44" s="3"/>
      <c r="H44" s="4"/>
    </row>
    <row r="45" spans="1:8" x14ac:dyDescent="0.25">
      <c r="A45" s="2"/>
      <c r="B45" s="2"/>
      <c r="F45" s="7"/>
      <c r="G45" s="4"/>
      <c r="H45" s="4"/>
    </row>
    <row r="46" spans="1:8" x14ac:dyDescent="0.25">
      <c r="A46" s="2"/>
      <c r="B46" s="2"/>
      <c r="C46" s="41" t="s">
        <v>5</v>
      </c>
      <c r="D46" s="42"/>
      <c r="E46" s="1"/>
      <c r="F46" s="10" t="s">
        <v>6</v>
      </c>
      <c r="G46" s="4"/>
      <c r="H46" s="4"/>
    </row>
    <row r="47" spans="1:8" x14ac:dyDescent="0.25">
      <c r="A47" s="2"/>
      <c r="B47" s="2"/>
      <c r="C47" s="39"/>
      <c r="D47" s="40"/>
      <c r="E47" s="40"/>
      <c r="F47" s="38"/>
      <c r="G47" s="4"/>
      <c r="H47" s="4"/>
    </row>
    <row r="48" spans="1:8" x14ac:dyDescent="0.25">
      <c r="A48" s="2"/>
      <c r="B48" s="2"/>
      <c r="C48" s="39"/>
      <c r="D48" s="40"/>
      <c r="E48" s="40"/>
      <c r="F48" s="38"/>
      <c r="G48" s="4"/>
      <c r="H48" s="4"/>
    </row>
    <row r="49" spans="1:8" x14ac:dyDescent="0.25">
      <c r="A49" s="2"/>
      <c r="B49" s="2"/>
      <c r="C49" s="39"/>
      <c r="D49" s="40"/>
      <c r="E49" s="40"/>
      <c r="F49" s="38"/>
      <c r="G49" s="6"/>
      <c r="H49" s="4"/>
    </row>
    <row r="50" spans="1:8" x14ac:dyDescent="0.25">
      <c r="A50" s="2"/>
      <c r="B50" s="2"/>
      <c r="D50" t="s">
        <v>10</v>
      </c>
      <c r="E50" s="37"/>
      <c r="F50" s="38"/>
      <c r="G50" s="6"/>
      <c r="H50" s="4"/>
    </row>
    <row r="51" spans="1:8" x14ac:dyDescent="0.25">
      <c r="A51" s="2"/>
      <c r="B51" s="2"/>
      <c r="E51" s="37"/>
      <c r="F51" s="38"/>
      <c r="G51" s="6"/>
      <c r="H51" s="4"/>
    </row>
    <row r="52" spans="1:8" x14ac:dyDescent="0.25">
      <c r="A52" s="2"/>
      <c r="B52" s="2"/>
      <c r="E52" s="37"/>
      <c r="F52" s="38"/>
      <c r="G52" s="3"/>
      <c r="H52" s="4"/>
    </row>
    <row r="53" spans="1:8" x14ac:dyDescent="0.25">
      <c r="A53" s="2"/>
      <c r="B53" s="2"/>
      <c r="F53" s="7"/>
      <c r="G53" s="4"/>
      <c r="H53" s="4"/>
    </row>
    <row r="54" spans="1:8" x14ac:dyDescent="0.25">
      <c r="A54" s="2"/>
      <c r="B54" s="2"/>
      <c r="C54" s="41" t="s">
        <v>5</v>
      </c>
      <c r="D54" s="42"/>
      <c r="E54" s="1"/>
      <c r="F54" s="10" t="s">
        <v>6</v>
      </c>
      <c r="G54" s="4"/>
      <c r="H54" s="4"/>
    </row>
    <row r="55" spans="1:8" x14ac:dyDescent="0.25">
      <c r="A55" s="2"/>
      <c r="B55" s="2"/>
      <c r="C55" s="39"/>
      <c r="D55" s="40"/>
      <c r="E55" s="40"/>
      <c r="F55" s="38"/>
      <c r="G55" s="4"/>
      <c r="H55" s="4"/>
    </row>
    <row r="56" spans="1:8" x14ac:dyDescent="0.25">
      <c r="A56" s="2"/>
      <c r="B56" s="2"/>
      <c r="C56" s="39"/>
      <c r="D56" s="40"/>
      <c r="E56" s="40"/>
      <c r="F56" s="38"/>
      <c r="G56" s="4"/>
      <c r="H56" s="4"/>
    </row>
    <row r="57" spans="1:8" x14ac:dyDescent="0.25">
      <c r="A57" s="2"/>
      <c r="B57" s="2"/>
      <c r="C57" s="39"/>
      <c r="D57" s="40"/>
      <c r="E57" s="40"/>
      <c r="F57" s="38"/>
      <c r="G57" s="6"/>
      <c r="H57" s="4"/>
    </row>
    <row r="58" spans="1:8" x14ac:dyDescent="0.25">
      <c r="A58" s="2"/>
      <c r="B58" s="2"/>
      <c r="D58" t="s">
        <v>10</v>
      </c>
      <c r="E58" s="37"/>
      <c r="F58" s="38"/>
      <c r="G58" s="6"/>
      <c r="H58" s="4"/>
    </row>
    <row r="59" spans="1:8" x14ac:dyDescent="0.25">
      <c r="A59" s="2"/>
      <c r="B59" s="2"/>
      <c r="E59" s="37"/>
      <c r="F59" s="38"/>
      <c r="G59" s="6"/>
      <c r="H59" s="4"/>
    </row>
    <row r="60" spans="1:8" x14ac:dyDescent="0.25">
      <c r="A60" s="2"/>
      <c r="B60" s="2"/>
      <c r="E60" s="37"/>
      <c r="F60" s="38"/>
      <c r="G60" s="3"/>
      <c r="H60" s="4"/>
    </row>
    <row r="61" spans="1:8" x14ac:dyDescent="0.25">
      <c r="A61" s="2"/>
      <c r="B61" s="2"/>
      <c r="F61" s="7"/>
      <c r="G61" s="4"/>
      <c r="H61" s="4"/>
    </row>
    <row r="62" spans="1:8" x14ac:dyDescent="0.25">
      <c r="A62" s="2"/>
      <c r="B62" s="2"/>
      <c r="C62" s="41" t="s">
        <v>5</v>
      </c>
      <c r="D62" s="42"/>
      <c r="E62" s="1"/>
      <c r="F62" s="10" t="s">
        <v>6</v>
      </c>
      <c r="G62" s="4"/>
      <c r="H62" s="4"/>
    </row>
    <row r="63" spans="1:8" x14ac:dyDescent="0.25">
      <c r="A63" s="2"/>
      <c r="B63" s="2"/>
      <c r="C63" s="39"/>
      <c r="D63" s="40"/>
      <c r="E63" s="40"/>
      <c r="F63" s="38"/>
      <c r="G63" s="4"/>
      <c r="H63" s="4"/>
    </row>
    <row r="64" spans="1:8" x14ac:dyDescent="0.25">
      <c r="A64" s="2"/>
      <c r="B64" s="2"/>
      <c r="C64" s="39"/>
      <c r="D64" s="40"/>
      <c r="E64" s="40"/>
      <c r="F64" s="38"/>
      <c r="G64" s="4"/>
      <c r="H64" s="4"/>
    </row>
    <row r="65" spans="1:8" x14ac:dyDescent="0.25">
      <c r="A65" s="2"/>
      <c r="B65" s="2"/>
      <c r="C65" s="39"/>
      <c r="D65" s="40"/>
      <c r="E65" s="40"/>
      <c r="F65" s="38"/>
      <c r="G65" s="6"/>
      <c r="H65" s="4"/>
    </row>
    <row r="66" spans="1:8" x14ac:dyDescent="0.25">
      <c r="A66" s="2"/>
      <c r="B66" s="2"/>
      <c r="D66" t="s">
        <v>10</v>
      </c>
      <c r="E66" s="37"/>
      <c r="F66" s="38"/>
      <c r="G66" s="6"/>
      <c r="H66" s="4"/>
    </row>
    <row r="67" spans="1:8" x14ac:dyDescent="0.25">
      <c r="A67" s="2"/>
      <c r="B67" s="2"/>
      <c r="E67" s="37"/>
      <c r="F67" s="38"/>
      <c r="G67" s="6"/>
      <c r="H67" s="4"/>
    </row>
    <row r="68" spans="1:8" x14ac:dyDescent="0.25">
      <c r="A68" s="2"/>
      <c r="B68" s="2"/>
      <c r="E68" s="37"/>
      <c r="F68" s="38"/>
      <c r="G68" s="3"/>
      <c r="H68" s="4"/>
    </row>
    <row r="69" spans="1:8" x14ac:dyDescent="0.25">
      <c r="A69" s="2"/>
      <c r="B69" s="2"/>
      <c r="F69" s="7"/>
      <c r="G69" s="4"/>
      <c r="H69" s="4"/>
    </row>
    <row r="70" spans="1:8" x14ac:dyDescent="0.25">
      <c r="A70" s="2"/>
      <c r="B70" s="2"/>
      <c r="C70" s="41" t="s">
        <v>5</v>
      </c>
      <c r="D70" s="42"/>
      <c r="E70" s="1"/>
      <c r="F70" s="10" t="s">
        <v>6</v>
      </c>
      <c r="G70" s="4"/>
      <c r="H70" s="4"/>
    </row>
    <row r="71" spans="1:8" x14ac:dyDescent="0.25">
      <c r="A71" s="2"/>
      <c r="B71" s="2"/>
      <c r="C71" s="39"/>
      <c r="D71" s="40"/>
      <c r="E71" s="40"/>
      <c r="F71" s="38"/>
      <c r="G71" s="4"/>
      <c r="H71" s="4"/>
    </row>
    <row r="72" spans="1:8" x14ac:dyDescent="0.25">
      <c r="A72" s="2"/>
      <c r="B72" s="2"/>
      <c r="C72" s="39"/>
      <c r="D72" s="40"/>
      <c r="E72" s="40"/>
      <c r="F72" s="38"/>
      <c r="G72" s="4"/>
      <c r="H72" s="4"/>
    </row>
    <row r="73" spans="1:8" x14ac:dyDescent="0.25">
      <c r="A73" s="2"/>
      <c r="B73" s="2"/>
      <c r="C73" s="39"/>
      <c r="D73" s="40"/>
      <c r="E73" s="40"/>
      <c r="F73" s="38"/>
      <c r="G73" s="6"/>
      <c r="H73" s="4"/>
    </row>
    <row r="74" spans="1:8" x14ac:dyDescent="0.25">
      <c r="A74" s="2"/>
      <c r="B74" s="2"/>
      <c r="D74" t="s">
        <v>10</v>
      </c>
      <c r="E74" s="37"/>
      <c r="F74" s="38"/>
      <c r="G74" s="6"/>
      <c r="H74" s="4"/>
    </row>
    <row r="75" spans="1:8" x14ac:dyDescent="0.25">
      <c r="A75" s="2"/>
      <c r="B75" s="2"/>
      <c r="E75" s="37"/>
      <c r="F75" s="38"/>
      <c r="G75" s="6"/>
      <c r="H75" s="4"/>
    </row>
    <row r="76" spans="1:8" x14ac:dyDescent="0.25">
      <c r="A76" s="2"/>
      <c r="B76" s="2"/>
      <c r="E76" s="37"/>
      <c r="F76" s="38"/>
      <c r="G76" s="3"/>
      <c r="H76" s="4"/>
    </row>
    <row r="77" spans="1:8" x14ac:dyDescent="0.25">
      <c r="A77" s="2"/>
      <c r="B77" s="2"/>
      <c r="F77" s="7"/>
      <c r="G77" s="4"/>
      <c r="H77" s="4"/>
    </row>
    <row r="78" spans="1:8" x14ac:dyDescent="0.25">
      <c r="A78" s="2"/>
      <c r="B78" s="2"/>
      <c r="C78" s="41" t="s">
        <v>5</v>
      </c>
      <c r="D78" s="42"/>
      <c r="E78" s="1"/>
      <c r="F78" s="10" t="s">
        <v>6</v>
      </c>
      <c r="G78" s="4"/>
      <c r="H78" s="4"/>
    </row>
    <row r="79" spans="1:8" x14ac:dyDescent="0.25">
      <c r="A79" s="2"/>
      <c r="B79" s="2"/>
      <c r="C79" s="39"/>
      <c r="D79" s="40"/>
      <c r="E79" s="40"/>
      <c r="F79" s="38"/>
      <c r="G79" s="4"/>
      <c r="H79" s="4"/>
    </row>
    <row r="80" spans="1:8" x14ac:dyDescent="0.25">
      <c r="A80" s="2"/>
      <c r="B80" s="2"/>
      <c r="C80" s="39"/>
      <c r="D80" s="40"/>
      <c r="E80" s="40"/>
      <c r="F80" s="38"/>
      <c r="G80" s="4"/>
      <c r="H80" s="4"/>
    </row>
    <row r="81" spans="1:8" x14ac:dyDescent="0.25">
      <c r="A81" s="2"/>
      <c r="B81" s="2"/>
      <c r="C81" s="39"/>
      <c r="D81" s="40"/>
      <c r="E81" s="40"/>
      <c r="F81" s="38"/>
      <c r="G81" s="6"/>
      <c r="H81" s="4"/>
    </row>
    <row r="82" spans="1:8" x14ac:dyDescent="0.25">
      <c r="A82" s="2"/>
      <c r="B82" s="2"/>
      <c r="D82" t="s">
        <v>10</v>
      </c>
      <c r="E82" s="37"/>
      <c r="F82" s="38"/>
      <c r="G82" s="6"/>
      <c r="H82" s="4"/>
    </row>
    <row r="83" spans="1:8" x14ac:dyDescent="0.25">
      <c r="A83" s="2"/>
      <c r="B83" s="2"/>
      <c r="E83" s="37"/>
      <c r="F83" s="38"/>
      <c r="G83" s="6"/>
      <c r="H83" s="4"/>
    </row>
    <row r="84" spans="1:8" x14ac:dyDescent="0.25">
      <c r="A84" s="2"/>
      <c r="B84" s="2"/>
      <c r="E84" s="37"/>
      <c r="F84" s="38"/>
    </row>
    <row r="85" spans="1:8" x14ac:dyDescent="0.25">
      <c r="A85" s="2"/>
      <c r="B85" s="2"/>
      <c r="F85" s="7"/>
    </row>
    <row r="86" spans="1:8" x14ac:dyDescent="0.25">
      <c r="A86" s="2"/>
      <c r="B86" s="2"/>
    </row>
    <row r="91" spans="1:8" x14ac:dyDescent="0.25">
      <c r="A91" s="8" t="s">
        <v>31</v>
      </c>
      <c r="C91" s="13"/>
      <c r="D91" s="14"/>
      <c r="E91" s="14"/>
      <c r="F91" s="14"/>
    </row>
    <row r="92" spans="1:8" x14ac:dyDescent="0.25">
      <c r="A92" s="9">
        <v>10000</v>
      </c>
      <c r="B92" s="13" t="s">
        <v>32</v>
      </c>
      <c r="C92" s="13"/>
      <c r="D92" s="14"/>
      <c r="E92" s="14"/>
      <c r="F92" s="14"/>
    </row>
    <row r="93" spans="1:8" x14ac:dyDescent="0.25">
      <c r="A93" s="9">
        <v>17300</v>
      </c>
      <c r="B93" s="13" t="s">
        <v>33</v>
      </c>
      <c r="C93" s="13"/>
      <c r="D93" s="14"/>
      <c r="E93" s="14"/>
      <c r="F93" s="14"/>
    </row>
    <row r="94" spans="1:8" x14ac:dyDescent="0.25">
      <c r="A94" s="9">
        <v>17400</v>
      </c>
      <c r="B94" s="13" t="s">
        <v>34</v>
      </c>
      <c r="C94" s="13"/>
      <c r="D94" s="14"/>
      <c r="E94" s="14"/>
      <c r="F94" s="14"/>
    </row>
    <row r="95" spans="1:8" x14ac:dyDescent="0.25">
      <c r="A95" s="9">
        <v>21000</v>
      </c>
      <c r="B95" s="13" t="s">
        <v>35</v>
      </c>
      <c r="C95" s="13"/>
      <c r="D95" s="14"/>
      <c r="E95" s="14"/>
      <c r="F95" s="14"/>
    </row>
    <row r="96" spans="1:8" x14ac:dyDescent="0.25">
      <c r="A96" s="9">
        <v>21009</v>
      </c>
      <c r="B96" s="13" t="s">
        <v>36</v>
      </c>
      <c r="C96" s="13"/>
      <c r="D96" s="14"/>
      <c r="E96" s="14"/>
      <c r="F96" s="14"/>
    </row>
    <row r="97" spans="1:6" x14ac:dyDescent="0.25">
      <c r="A97" s="9">
        <v>21100</v>
      </c>
      <c r="B97" s="13" t="s">
        <v>37</v>
      </c>
      <c r="C97" s="13"/>
      <c r="D97" s="14"/>
      <c r="E97" s="14"/>
      <c r="F97" s="14"/>
    </row>
    <row r="98" spans="1:6" x14ac:dyDescent="0.25">
      <c r="A98" s="9">
        <v>21109</v>
      </c>
      <c r="B98" s="13" t="s">
        <v>38</v>
      </c>
      <c r="C98" s="13"/>
      <c r="D98" s="14"/>
      <c r="E98" s="14"/>
      <c r="F98" s="14"/>
    </row>
    <row r="99" spans="1:6" x14ac:dyDescent="0.25">
      <c r="A99" s="9">
        <v>21200</v>
      </c>
      <c r="B99" s="13" t="s">
        <v>39</v>
      </c>
      <c r="C99" s="13"/>
      <c r="D99" s="14"/>
      <c r="E99" s="14"/>
      <c r="F99" s="14"/>
    </row>
    <row r="100" spans="1:6" x14ac:dyDescent="0.25">
      <c r="A100" s="9">
        <v>21209</v>
      </c>
      <c r="B100" s="13" t="s">
        <v>40</v>
      </c>
      <c r="C100" s="13"/>
      <c r="D100" s="14"/>
      <c r="E100" s="14"/>
      <c r="F100" s="14"/>
    </row>
    <row r="101" spans="1:6" x14ac:dyDescent="0.25">
      <c r="A101" s="9">
        <v>22000</v>
      </c>
      <c r="B101" s="13" t="s">
        <v>41</v>
      </c>
      <c r="C101" s="13"/>
      <c r="D101" s="14"/>
      <c r="E101" s="14"/>
      <c r="F101" s="14"/>
    </row>
    <row r="102" spans="1:6" x14ac:dyDescent="0.25">
      <c r="A102" s="9">
        <v>22100</v>
      </c>
      <c r="B102" s="13" t="s">
        <v>42</v>
      </c>
      <c r="C102" s="13"/>
      <c r="D102" s="14"/>
      <c r="E102" s="14"/>
      <c r="F102" s="14"/>
    </row>
    <row r="103" spans="1:6" x14ac:dyDescent="0.25">
      <c r="A103" s="9">
        <v>22109</v>
      </c>
      <c r="B103" s="13" t="s">
        <v>43</v>
      </c>
      <c r="C103" s="13"/>
      <c r="D103" s="14"/>
      <c r="E103" s="14"/>
      <c r="F103" s="14"/>
    </row>
    <row r="104" spans="1:6" x14ac:dyDescent="0.25">
      <c r="A104" s="9">
        <v>23200</v>
      </c>
      <c r="B104" s="13" t="s">
        <v>44</v>
      </c>
      <c r="C104" s="13"/>
      <c r="D104" s="14"/>
      <c r="E104" s="14"/>
      <c r="F104" s="14"/>
    </row>
    <row r="105" spans="1:6" x14ac:dyDescent="0.25">
      <c r="A105" s="9">
        <v>23209</v>
      </c>
      <c r="B105" s="13" t="s">
        <v>45</v>
      </c>
      <c r="C105" s="13"/>
      <c r="D105" s="14"/>
      <c r="E105" s="14"/>
      <c r="F105" s="14"/>
    </row>
    <row r="106" spans="1:6" x14ac:dyDescent="0.25">
      <c r="A106" s="9">
        <v>24000</v>
      </c>
      <c r="B106" s="13" t="s">
        <v>46</v>
      </c>
      <c r="C106" s="13"/>
      <c r="D106" s="14"/>
      <c r="E106" s="14"/>
      <c r="F106" s="14"/>
    </row>
    <row r="107" spans="1:6" x14ac:dyDescent="0.25">
      <c r="A107" s="9">
        <v>24009</v>
      </c>
      <c r="B107" s="13" t="s">
        <v>47</v>
      </c>
      <c r="C107" s="13"/>
      <c r="D107" s="14"/>
      <c r="E107" s="14"/>
      <c r="F107" s="14"/>
    </row>
    <row r="108" spans="1:6" x14ac:dyDescent="0.25">
      <c r="A108" s="9">
        <v>24100</v>
      </c>
      <c r="B108" s="13" t="s">
        <v>48</v>
      </c>
      <c r="C108" s="13"/>
      <c r="D108" s="14"/>
      <c r="E108" s="14"/>
      <c r="F108" s="14"/>
    </row>
    <row r="109" spans="1:6" x14ac:dyDescent="0.25">
      <c r="A109" s="9">
        <v>24109</v>
      </c>
      <c r="B109" s="13" t="s">
        <v>49</v>
      </c>
      <c r="C109" s="13"/>
      <c r="D109" s="14"/>
      <c r="E109" s="14"/>
      <c r="F109" s="14"/>
    </row>
    <row r="110" spans="1:6" x14ac:dyDescent="0.25">
      <c r="A110" s="9">
        <v>26000</v>
      </c>
      <c r="B110" s="13" t="s">
        <v>50</v>
      </c>
      <c r="C110" s="13"/>
      <c r="D110" s="14"/>
      <c r="E110" s="14"/>
      <c r="F110" s="14"/>
    </row>
    <row r="111" spans="1:6" x14ac:dyDescent="0.25">
      <c r="A111" s="9">
        <v>26009</v>
      </c>
      <c r="B111" s="13" t="s">
        <v>51</v>
      </c>
      <c r="C111" s="13"/>
      <c r="D111" s="14"/>
      <c r="E111" s="14"/>
      <c r="F111" s="14"/>
    </row>
    <row r="112" spans="1:6" x14ac:dyDescent="0.25">
      <c r="A112" s="9">
        <v>34000</v>
      </c>
      <c r="B112" s="13" t="s">
        <v>52</v>
      </c>
      <c r="C112" s="13"/>
      <c r="D112" s="14"/>
      <c r="E112" s="14"/>
      <c r="F112" s="14"/>
    </row>
    <row r="113" spans="1:8" x14ac:dyDescent="0.25">
      <c r="A113" s="9">
        <v>40000</v>
      </c>
      <c r="B113" s="13" t="s">
        <v>53</v>
      </c>
      <c r="C113" s="13"/>
      <c r="D113" s="14"/>
      <c r="E113" s="14"/>
      <c r="F113" s="14"/>
    </row>
    <row r="114" spans="1:8" x14ac:dyDescent="0.25">
      <c r="A114" s="9">
        <v>41100</v>
      </c>
      <c r="B114" s="13" t="s">
        <v>54</v>
      </c>
      <c r="C114" s="13"/>
      <c r="D114" s="14"/>
      <c r="E114" s="14"/>
      <c r="F114" s="14"/>
    </row>
    <row r="115" spans="1:8" x14ac:dyDescent="0.25">
      <c r="A115" s="9">
        <v>41110</v>
      </c>
      <c r="B115" s="13" t="s">
        <v>55</v>
      </c>
      <c r="C115" s="13"/>
      <c r="D115" s="14"/>
      <c r="E115" s="14"/>
      <c r="F115" s="14"/>
    </row>
    <row r="116" spans="1:8" x14ac:dyDescent="0.25">
      <c r="A116" s="9">
        <v>41120</v>
      </c>
      <c r="B116" s="13" t="s">
        <v>56</v>
      </c>
      <c r="C116" s="13"/>
      <c r="D116" s="14"/>
      <c r="E116" s="14"/>
      <c r="F116" s="14"/>
    </row>
    <row r="117" spans="1:8" x14ac:dyDescent="0.25">
      <c r="A117" s="9">
        <v>41630</v>
      </c>
      <c r="B117" s="13" t="s">
        <v>57</v>
      </c>
      <c r="C117" s="13"/>
      <c r="D117" s="14"/>
      <c r="E117" s="14"/>
      <c r="F117" s="14"/>
    </row>
    <row r="118" spans="1:8" x14ac:dyDescent="0.25">
      <c r="A118" s="9">
        <v>41800</v>
      </c>
      <c r="B118" s="13" t="s">
        <v>58</v>
      </c>
      <c r="C118" s="13"/>
      <c r="D118" s="14"/>
      <c r="E118" s="14"/>
      <c r="F118" s="14"/>
    </row>
    <row r="119" spans="1:8" x14ac:dyDescent="0.25">
      <c r="A119" s="9">
        <v>42300</v>
      </c>
      <c r="B119" s="13" t="s">
        <v>59</v>
      </c>
      <c r="C119" s="13"/>
      <c r="D119" s="14"/>
      <c r="E119" s="14"/>
      <c r="F119" s="14"/>
    </row>
    <row r="120" spans="1:8" x14ac:dyDescent="0.25">
      <c r="A120" s="9">
        <v>43000</v>
      </c>
      <c r="B120" s="13" t="s">
        <v>60</v>
      </c>
      <c r="C120" s="13"/>
      <c r="D120" s="14"/>
      <c r="E120" s="14"/>
      <c r="F120" s="14"/>
    </row>
    <row r="121" spans="1:8" x14ac:dyDescent="0.25">
      <c r="A121" s="9">
        <v>44000</v>
      </c>
      <c r="B121" s="13" t="s">
        <v>61</v>
      </c>
      <c r="C121" s="13"/>
      <c r="D121" s="14"/>
      <c r="E121" s="14"/>
      <c r="F121" s="14"/>
    </row>
    <row r="122" spans="1:8" x14ac:dyDescent="0.25">
      <c r="A122" s="9">
        <v>45100</v>
      </c>
      <c r="B122" s="13" t="s">
        <v>62</v>
      </c>
      <c r="C122" s="13"/>
      <c r="D122" s="14"/>
      <c r="E122" s="14"/>
      <c r="F122" s="14"/>
    </row>
    <row r="123" spans="1:8" x14ac:dyDescent="0.25">
      <c r="A123" s="9">
        <v>45110</v>
      </c>
      <c r="B123" s="13" t="s">
        <v>63</v>
      </c>
      <c r="C123" s="13"/>
      <c r="D123" s="14"/>
      <c r="E123" s="14"/>
      <c r="F123" s="14"/>
      <c r="H123" s="15" t="s">
        <v>64</v>
      </c>
    </row>
    <row r="124" spans="1:8" x14ac:dyDescent="0.25">
      <c r="A124" s="9">
        <v>45120</v>
      </c>
      <c r="B124" s="13" t="s">
        <v>65</v>
      </c>
      <c r="C124" s="13"/>
      <c r="D124" s="14"/>
      <c r="E124" s="14"/>
      <c r="F124" s="14"/>
    </row>
    <row r="125" spans="1:8" x14ac:dyDescent="0.25">
      <c r="A125" s="9">
        <v>45250</v>
      </c>
      <c r="B125" s="13" t="s">
        <v>66</v>
      </c>
      <c r="C125" s="13"/>
      <c r="D125" s="14"/>
      <c r="E125" s="14"/>
      <c r="F125" s="14"/>
    </row>
    <row r="126" spans="1:8" x14ac:dyDescent="0.25">
      <c r="A126" s="9">
        <v>45300</v>
      </c>
      <c r="B126" s="13" t="s">
        <v>11</v>
      </c>
      <c r="C126" s="13"/>
      <c r="D126" s="14"/>
      <c r="E126" s="14"/>
      <c r="F126" s="14"/>
    </row>
    <row r="127" spans="1:8" x14ac:dyDescent="0.25">
      <c r="A127" s="9">
        <v>45400</v>
      </c>
      <c r="B127" s="13" t="s">
        <v>12</v>
      </c>
      <c r="C127" s="13"/>
      <c r="D127" s="14"/>
      <c r="E127" s="14"/>
      <c r="F127" s="14"/>
    </row>
    <row r="128" spans="1:8" x14ac:dyDescent="0.25">
      <c r="A128" s="9">
        <v>45410</v>
      </c>
      <c r="B128" s="13" t="s">
        <v>20</v>
      </c>
      <c r="C128" s="13"/>
      <c r="D128" s="14"/>
      <c r="E128" s="14"/>
      <c r="F128" s="14"/>
    </row>
    <row r="129" spans="1:6" x14ac:dyDescent="0.25">
      <c r="A129" s="9">
        <v>45500</v>
      </c>
      <c r="B129" s="13" t="s">
        <v>13</v>
      </c>
      <c r="C129" s="13"/>
      <c r="D129" s="14"/>
      <c r="E129" s="14"/>
      <c r="F129" s="14"/>
    </row>
    <row r="130" spans="1:6" x14ac:dyDescent="0.25">
      <c r="A130" s="9">
        <v>45940</v>
      </c>
      <c r="B130" s="13" t="s">
        <v>67</v>
      </c>
      <c r="C130" s="13"/>
      <c r="D130" s="14"/>
      <c r="E130" s="14"/>
      <c r="F130" s="14"/>
    </row>
    <row r="131" spans="1:6" x14ac:dyDescent="0.25">
      <c r="A131" s="9">
        <v>48800</v>
      </c>
      <c r="B131" s="13" t="s">
        <v>68</v>
      </c>
      <c r="C131" s="13"/>
      <c r="D131" s="14"/>
      <c r="E131" s="14"/>
      <c r="F131" s="14"/>
    </row>
    <row r="132" spans="1:6" x14ac:dyDescent="0.25">
      <c r="A132" s="9">
        <v>53000</v>
      </c>
      <c r="B132" s="13" t="s">
        <v>69</v>
      </c>
      <c r="C132" s="13"/>
      <c r="D132" s="14"/>
      <c r="E132" s="14"/>
      <c r="F132" s="14"/>
    </row>
    <row r="133" spans="1:6" x14ac:dyDescent="0.25">
      <c r="A133" s="9">
        <v>55000</v>
      </c>
      <c r="B133" s="13" t="s">
        <v>28</v>
      </c>
      <c r="C133" s="13"/>
      <c r="D133" s="14"/>
      <c r="E133" s="14"/>
      <c r="F133" s="14"/>
    </row>
    <row r="134" spans="1:6" x14ac:dyDescent="0.25">
      <c r="A134" s="9">
        <v>55100</v>
      </c>
      <c r="B134" s="13" t="s">
        <v>70</v>
      </c>
      <c r="C134" s="13"/>
      <c r="D134" s="14"/>
      <c r="E134" s="14"/>
      <c r="F134" s="14"/>
    </row>
    <row r="135" spans="1:6" x14ac:dyDescent="0.25">
      <c r="A135" s="9">
        <v>55200</v>
      </c>
      <c r="B135" s="13" t="s">
        <v>71</v>
      </c>
      <c r="C135" s="13"/>
      <c r="D135" s="14"/>
      <c r="E135" s="14"/>
      <c r="F135" s="14"/>
    </row>
    <row r="136" spans="1:6" x14ac:dyDescent="0.25">
      <c r="A136" s="9">
        <v>55300</v>
      </c>
      <c r="B136" s="13" t="s">
        <v>72</v>
      </c>
      <c r="C136" s="13"/>
      <c r="D136" s="14"/>
      <c r="E136" s="14"/>
      <c r="F136" s="14"/>
    </row>
    <row r="137" spans="1:6" x14ac:dyDescent="0.25">
      <c r="A137" s="9">
        <v>56000</v>
      </c>
      <c r="B137" s="13" t="s">
        <v>73</v>
      </c>
      <c r="C137" s="13"/>
      <c r="D137" s="14"/>
      <c r="E137" s="14"/>
      <c r="F137" s="14"/>
    </row>
    <row r="138" spans="1:6" x14ac:dyDescent="0.25">
      <c r="A138" s="9">
        <v>57000</v>
      </c>
      <c r="B138" s="13" t="s">
        <v>74</v>
      </c>
      <c r="C138" s="13"/>
      <c r="D138" s="14"/>
      <c r="E138" s="14"/>
      <c r="F138" s="14"/>
    </row>
    <row r="139" spans="1:6" x14ac:dyDescent="0.25">
      <c r="A139" s="9">
        <v>58000</v>
      </c>
      <c r="B139" s="13" t="s">
        <v>75</v>
      </c>
      <c r="C139" s="13"/>
      <c r="D139" s="14"/>
      <c r="E139" s="14"/>
      <c r="F139" s="14"/>
    </row>
    <row r="140" spans="1:6" x14ac:dyDescent="0.25">
      <c r="A140" s="9">
        <v>60400</v>
      </c>
      <c r="B140" s="13" t="s">
        <v>76</v>
      </c>
      <c r="C140" s="13"/>
      <c r="D140" s="14"/>
      <c r="E140" s="14"/>
      <c r="F140" s="14"/>
    </row>
    <row r="141" spans="1:6" x14ac:dyDescent="0.25">
      <c r="A141" s="9">
        <v>60410</v>
      </c>
      <c r="B141" s="13" t="s">
        <v>77</v>
      </c>
      <c r="C141" s="13"/>
      <c r="D141" s="14"/>
      <c r="E141" s="14"/>
      <c r="F141" s="14"/>
    </row>
    <row r="142" spans="1:6" x14ac:dyDescent="0.25">
      <c r="A142" s="9">
        <v>60420</v>
      </c>
      <c r="B142" s="13" t="s">
        <v>78</v>
      </c>
      <c r="C142" s="13"/>
      <c r="D142" s="14"/>
      <c r="E142" s="14"/>
      <c r="F142" s="14"/>
    </row>
    <row r="143" spans="1:6" x14ac:dyDescent="0.25">
      <c r="A143" s="9">
        <v>60430</v>
      </c>
      <c r="B143" s="13" t="s">
        <v>79</v>
      </c>
      <c r="C143" s="13"/>
      <c r="D143" s="14"/>
      <c r="E143" s="14"/>
      <c r="F143" s="14"/>
    </row>
    <row r="144" spans="1:6" x14ac:dyDescent="0.25">
      <c r="A144" s="9">
        <v>60940</v>
      </c>
      <c r="B144" s="13" t="s">
        <v>80</v>
      </c>
      <c r="C144" s="13"/>
      <c r="D144" s="14"/>
      <c r="E144" s="14"/>
      <c r="F144" s="14"/>
    </row>
    <row r="145" spans="1:6" x14ac:dyDescent="0.25">
      <c r="A145" s="9">
        <v>61100</v>
      </c>
      <c r="B145" s="13" t="s">
        <v>81</v>
      </c>
      <c r="C145" s="13"/>
      <c r="D145" s="14"/>
      <c r="E145" s="14"/>
      <c r="F145" s="14"/>
    </row>
    <row r="146" spans="1:6" x14ac:dyDescent="0.25">
      <c r="A146" s="9">
        <v>61200</v>
      </c>
      <c r="B146" s="13" t="s">
        <v>82</v>
      </c>
      <c r="C146" s="13"/>
      <c r="D146" s="14"/>
      <c r="E146" s="14"/>
      <c r="F146" s="14"/>
    </row>
    <row r="147" spans="1:6" x14ac:dyDescent="0.25">
      <c r="A147" s="9">
        <v>61300</v>
      </c>
      <c r="B147" s="13" t="s">
        <v>83</v>
      </c>
      <c r="C147" s="13"/>
      <c r="D147" s="14"/>
      <c r="E147" s="14"/>
      <c r="F147" s="14"/>
    </row>
    <row r="148" spans="1:6" x14ac:dyDescent="0.25">
      <c r="A148" s="9">
        <v>61400</v>
      </c>
      <c r="B148" s="13" t="s">
        <v>84</v>
      </c>
      <c r="C148" s="13"/>
      <c r="D148" s="14"/>
      <c r="E148" s="14"/>
      <c r="F148" s="14"/>
    </row>
    <row r="149" spans="1:6" x14ac:dyDescent="0.25">
      <c r="A149" s="9">
        <v>61500</v>
      </c>
      <c r="B149" s="13" t="s">
        <v>85</v>
      </c>
      <c r="C149" s="13"/>
      <c r="D149" s="14"/>
      <c r="E149" s="14"/>
      <c r="F149" s="14"/>
    </row>
    <row r="150" spans="1:6" x14ac:dyDescent="0.25">
      <c r="A150" s="9">
        <v>61600</v>
      </c>
      <c r="B150" s="13" t="s">
        <v>86</v>
      </c>
      <c r="C150" s="13"/>
      <c r="D150" s="14"/>
      <c r="E150" s="14"/>
      <c r="F150" s="14"/>
    </row>
    <row r="151" spans="1:6" x14ac:dyDescent="0.25">
      <c r="A151" s="9">
        <v>61700</v>
      </c>
      <c r="B151" s="13" t="s">
        <v>87</v>
      </c>
      <c r="C151" s="13"/>
      <c r="D151" s="14"/>
      <c r="E151" s="14"/>
      <c r="F151" s="14"/>
    </row>
    <row r="152" spans="1:6" x14ac:dyDescent="0.25">
      <c r="A152" s="9">
        <v>61800</v>
      </c>
      <c r="B152" s="13" t="s">
        <v>88</v>
      </c>
      <c r="C152" s="13"/>
      <c r="D152" s="14"/>
      <c r="E152" s="14"/>
      <c r="F152" s="14"/>
    </row>
    <row r="153" spans="1:6" x14ac:dyDescent="0.25">
      <c r="A153" s="9">
        <v>61900</v>
      </c>
      <c r="B153" s="13" t="s">
        <v>89</v>
      </c>
      <c r="C153" s="13"/>
      <c r="D153" s="14"/>
      <c r="E153" s="14"/>
      <c r="F153" s="14"/>
    </row>
    <row r="154" spans="1:6" x14ac:dyDescent="0.25">
      <c r="A154" s="9">
        <v>62020</v>
      </c>
      <c r="B154" s="13" t="s">
        <v>90</v>
      </c>
      <c r="C154" s="13"/>
      <c r="D154" s="14"/>
      <c r="E154" s="14"/>
      <c r="F154" s="14"/>
    </row>
    <row r="155" spans="1:6" x14ac:dyDescent="0.25">
      <c r="A155" s="9">
        <v>62030</v>
      </c>
      <c r="B155" s="13" t="s">
        <v>8</v>
      </c>
      <c r="C155" s="13"/>
      <c r="D155" s="14"/>
      <c r="E155" s="14"/>
      <c r="F155" s="14"/>
    </row>
    <row r="156" spans="1:6" x14ac:dyDescent="0.25">
      <c r="A156" s="9">
        <v>62100</v>
      </c>
      <c r="B156" s="13" t="s">
        <v>18</v>
      </c>
      <c r="C156" s="13"/>
      <c r="D156" s="14"/>
      <c r="E156" s="14"/>
      <c r="F156" s="14"/>
    </row>
    <row r="157" spans="1:6" x14ac:dyDescent="0.25">
      <c r="A157" s="9">
        <v>62300</v>
      </c>
      <c r="B157" s="13" t="s">
        <v>91</v>
      </c>
      <c r="C157" s="13"/>
      <c r="D157" s="14"/>
      <c r="E157" s="14"/>
      <c r="F157" s="14"/>
    </row>
    <row r="158" spans="1:6" x14ac:dyDescent="0.25">
      <c r="A158" s="9">
        <v>63200</v>
      </c>
      <c r="B158" s="13" t="s">
        <v>92</v>
      </c>
      <c r="C158" s="13"/>
      <c r="D158" s="14"/>
      <c r="E158" s="14"/>
      <c r="F158" s="14"/>
    </row>
    <row r="159" spans="1:6" x14ac:dyDescent="0.25">
      <c r="A159" s="9">
        <v>63300</v>
      </c>
      <c r="B159" s="13" t="s">
        <v>93</v>
      </c>
      <c r="C159" s="13"/>
      <c r="D159" s="14"/>
      <c r="E159" s="14"/>
      <c r="F159" s="14"/>
    </row>
    <row r="160" spans="1:6" x14ac:dyDescent="0.25">
      <c r="A160" s="9">
        <v>64000</v>
      </c>
      <c r="B160" s="13" t="s">
        <v>94</v>
      </c>
      <c r="C160" s="13"/>
      <c r="D160" s="14"/>
      <c r="E160" s="14"/>
      <c r="F160" s="14"/>
    </row>
    <row r="161" spans="1:6" x14ac:dyDescent="0.25">
      <c r="A161" s="9">
        <v>64100</v>
      </c>
      <c r="B161" s="13" t="s">
        <v>95</v>
      </c>
      <c r="C161" s="13"/>
      <c r="D161" s="14"/>
      <c r="E161" s="14"/>
      <c r="F161" s="14"/>
    </row>
    <row r="162" spans="1:6" x14ac:dyDescent="0.25">
      <c r="A162" s="9">
        <v>65000</v>
      </c>
      <c r="B162" s="13" t="s">
        <v>96</v>
      </c>
      <c r="C162" s="13"/>
      <c r="D162" s="14"/>
      <c r="E162" s="14"/>
      <c r="F162" s="14"/>
    </row>
    <row r="163" spans="1:6" x14ac:dyDescent="0.25">
      <c r="A163" s="9">
        <v>65700</v>
      </c>
      <c r="B163" s="13" t="s">
        <v>97</v>
      </c>
      <c r="C163" s="13"/>
      <c r="D163" s="14"/>
      <c r="E163" s="14"/>
      <c r="F163" s="14"/>
    </row>
    <row r="164" spans="1:6" x14ac:dyDescent="0.25">
      <c r="A164" s="9">
        <v>66100</v>
      </c>
      <c r="B164" s="13" t="s">
        <v>98</v>
      </c>
      <c r="C164" s="13"/>
      <c r="D164" s="14"/>
      <c r="E164" s="14"/>
      <c r="F164" s="14"/>
    </row>
    <row r="165" spans="1:6" x14ac:dyDescent="0.25">
      <c r="A165" s="9">
        <v>66110</v>
      </c>
      <c r="B165" s="13" t="s">
        <v>99</v>
      </c>
      <c r="C165" s="13"/>
      <c r="D165" s="14"/>
      <c r="E165" s="14"/>
      <c r="F165" s="14"/>
    </row>
    <row r="166" spans="1:6" x14ac:dyDescent="0.25">
      <c r="A166" s="9">
        <v>67000</v>
      </c>
      <c r="B166" s="13" t="s">
        <v>100</v>
      </c>
      <c r="C166" s="13"/>
      <c r="D166" s="14"/>
      <c r="E166" s="14"/>
      <c r="F166" s="14"/>
    </row>
    <row r="167" spans="1:6" x14ac:dyDescent="0.25">
      <c r="A167" s="9">
        <v>70000</v>
      </c>
      <c r="B167" s="13" t="s">
        <v>101</v>
      </c>
      <c r="C167" s="13"/>
      <c r="D167" s="14"/>
      <c r="E167" s="14"/>
      <c r="F167" s="14"/>
    </row>
    <row r="168" spans="1:6" x14ac:dyDescent="0.25">
      <c r="A168" s="9">
        <v>70010</v>
      </c>
      <c r="B168" s="13" t="s">
        <v>77</v>
      </c>
      <c r="C168" s="13"/>
      <c r="D168" s="14"/>
      <c r="E168" s="14"/>
      <c r="F168" s="14"/>
    </row>
    <row r="169" spans="1:6" x14ac:dyDescent="0.25">
      <c r="A169" s="9">
        <v>70020</v>
      </c>
      <c r="B169" s="13" t="s">
        <v>78</v>
      </c>
      <c r="C169" s="13"/>
      <c r="D169" s="14"/>
      <c r="E169" s="14"/>
      <c r="F169" s="14"/>
    </row>
    <row r="170" spans="1:6" x14ac:dyDescent="0.25">
      <c r="A170" s="9">
        <v>70030</v>
      </c>
      <c r="B170" s="13" t="s">
        <v>102</v>
      </c>
      <c r="C170" s="13"/>
      <c r="D170" s="14"/>
      <c r="E170" s="14"/>
      <c r="F170" s="14"/>
    </row>
    <row r="171" spans="1:6" x14ac:dyDescent="0.25">
      <c r="A171" s="9">
        <v>74300</v>
      </c>
      <c r="B171" s="13" t="s">
        <v>103</v>
      </c>
      <c r="C171" s="13"/>
      <c r="D171" s="14"/>
      <c r="E171" s="14"/>
      <c r="F171" s="14"/>
    </row>
    <row r="172" spans="1:6" x14ac:dyDescent="0.25">
      <c r="A172" s="9">
        <v>74000</v>
      </c>
      <c r="B172" s="13" t="s">
        <v>104</v>
      </c>
      <c r="C172" s="13"/>
      <c r="D172" s="14"/>
      <c r="E172" s="14"/>
      <c r="F172" s="14"/>
    </row>
    <row r="173" spans="1:6" x14ac:dyDescent="0.25">
      <c r="A173" s="9">
        <v>75100</v>
      </c>
      <c r="B173" s="13" t="s">
        <v>105</v>
      </c>
      <c r="C173" s="13"/>
      <c r="D173" s="14"/>
      <c r="E173" s="14"/>
      <c r="F173" s="14"/>
    </row>
    <row r="174" spans="1:6" x14ac:dyDescent="0.25">
      <c r="A174" s="9">
        <v>75700</v>
      </c>
      <c r="B174" s="13" t="s">
        <v>106</v>
      </c>
      <c r="C174" s="14"/>
      <c r="D174" s="14"/>
      <c r="E174" s="14"/>
      <c r="F174" s="14"/>
    </row>
    <row r="175" spans="1:6" x14ac:dyDescent="0.25">
      <c r="A175" s="31"/>
      <c r="B175" s="14"/>
    </row>
    <row r="176" spans="1:6" x14ac:dyDescent="0.25">
      <c r="A176" s="31"/>
    </row>
  </sheetData>
  <mergeCells count="77">
    <mergeCell ref="B1:H3"/>
    <mergeCell ref="E82:F82"/>
    <mergeCell ref="E83:F83"/>
    <mergeCell ref="E74:F74"/>
    <mergeCell ref="E75:F75"/>
    <mergeCell ref="C70:D70"/>
    <mergeCell ref="E66:F66"/>
    <mergeCell ref="C63:F63"/>
    <mergeCell ref="C64:F64"/>
    <mergeCell ref="E76:F76"/>
    <mergeCell ref="E68:F68"/>
    <mergeCell ref="C71:F71"/>
    <mergeCell ref="C72:F72"/>
    <mergeCell ref="C73:F73"/>
    <mergeCell ref="C19:F19"/>
    <mergeCell ref="E67:F67"/>
    <mergeCell ref="C62:D62"/>
    <mergeCell ref="E52:F52"/>
    <mergeCell ref="C55:F55"/>
    <mergeCell ref="C56:F56"/>
    <mergeCell ref="E84:F84"/>
    <mergeCell ref="C79:F79"/>
    <mergeCell ref="C80:F80"/>
    <mergeCell ref="C81:F81"/>
    <mergeCell ref="C65:F65"/>
    <mergeCell ref="E60:F60"/>
    <mergeCell ref="E58:F58"/>
    <mergeCell ref="E59:F59"/>
    <mergeCell ref="C78:D78"/>
    <mergeCell ref="E51:F51"/>
    <mergeCell ref="E27:F27"/>
    <mergeCell ref="E28:F28"/>
    <mergeCell ref="E36:F36"/>
    <mergeCell ref="C57:F57"/>
    <mergeCell ref="E43:F43"/>
    <mergeCell ref="C46:D46"/>
    <mergeCell ref="E44:F44"/>
    <mergeCell ref="C47:F47"/>
    <mergeCell ref="C48:F48"/>
    <mergeCell ref="C49:F49"/>
    <mergeCell ref="E50:F50"/>
    <mergeCell ref="C15:D15"/>
    <mergeCell ref="C16:F16"/>
    <mergeCell ref="C31:F31"/>
    <mergeCell ref="C32:F32"/>
    <mergeCell ref="C25:F25"/>
    <mergeCell ref="E26:F26"/>
    <mergeCell ref="E20:F20"/>
    <mergeCell ref="E21:F21"/>
    <mergeCell ref="C23:F23"/>
    <mergeCell ref="C24:F24"/>
    <mergeCell ref="C5:D5"/>
    <mergeCell ref="C11:D11"/>
    <mergeCell ref="C6:F6"/>
    <mergeCell ref="E7:F7"/>
    <mergeCell ref="E9:F9"/>
    <mergeCell ref="E13:F13"/>
    <mergeCell ref="E8:F8"/>
    <mergeCell ref="C12:F12"/>
    <mergeCell ref="C54:D54"/>
    <mergeCell ref="C41:F41"/>
    <mergeCell ref="E34:F34"/>
    <mergeCell ref="C33:F33"/>
    <mergeCell ref="E42:F42"/>
    <mergeCell ref="C17:F17"/>
    <mergeCell ref="C18:F18"/>
    <mergeCell ref="C39:F39"/>
    <mergeCell ref="C40:F40"/>
    <mergeCell ref="E35:F35"/>
    <mergeCell ref="C22:D22"/>
    <mergeCell ref="C30:D30"/>
    <mergeCell ref="C38:D38"/>
    <mergeCell ref="K28:L28"/>
    <mergeCell ref="K12:L12"/>
    <mergeCell ref="K18:L18"/>
    <mergeCell ref="K21:L21"/>
    <mergeCell ref="K22:L22"/>
  </mergeCells>
  <phoneticPr fontId="1" type="noConversion"/>
  <conditionalFormatting sqref="B6">
    <cfRule type="cellIs" dxfId="48" priority="89" stopIfTrue="1" operator="equal">
      <formula>62030</formula>
    </cfRule>
  </conditionalFormatting>
  <conditionalFormatting sqref="C6:F6">
    <cfRule type="containsText" dxfId="47" priority="88" stopIfTrue="1" operator="containsText" text="Bezoldigingen arbeiders">
      <formula>NOT(ISERROR(SEARCH("Bezoldigingen arbeiders",C6)))</formula>
    </cfRule>
  </conditionalFormatting>
  <conditionalFormatting sqref="B7">
    <cfRule type="cellIs" dxfId="46" priority="55" stopIfTrue="1" operator="equal">
      <formula>45300</formula>
    </cfRule>
    <cfRule type="cellIs" dxfId="45" priority="87" stopIfTrue="1" operator="equal">
      <formula>45400</formula>
    </cfRule>
  </conditionalFormatting>
  <conditionalFormatting sqref="B8">
    <cfRule type="cellIs" dxfId="44" priority="54" stopIfTrue="1" operator="equal">
      <formula>45400</formula>
    </cfRule>
    <cfRule type="cellIs" dxfId="43" priority="85" stopIfTrue="1" operator="equal">
      <formula>45300</formula>
    </cfRule>
  </conditionalFormatting>
  <conditionalFormatting sqref="B9 B19">
    <cfRule type="cellIs" dxfId="42" priority="84" stopIfTrue="1" operator="equal">
      <formula>45500</formula>
    </cfRule>
  </conditionalFormatting>
  <conditionalFormatting sqref="E9:F9 C19">
    <cfRule type="containsText" dxfId="41" priority="79" stopIfTrue="1" operator="containsText" text="Bezoldigingen">
      <formula>NOT(ISERROR(SEARCH("Bezoldigingen",C9)))</formula>
    </cfRule>
  </conditionalFormatting>
  <conditionalFormatting sqref="B12">
    <cfRule type="cellIs" dxfId="40" priority="66" stopIfTrue="1" operator="equal">
      <formula>62100</formula>
    </cfRule>
  </conditionalFormatting>
  <conditionalFormatting sqref="B13 B18">
    <cfRule type="cellIs" dxfId="39" priority="65" stopIfTrue="1" operator="equal">
      <formula>45410</formula>
    </cfRule>
  </conditionalFormatting>
  <conditionalFormatting sqref="C12:F12">
    <cfRule type="containsText" dxfId="38" priority="63" stopIfTrue="1" operator="containsText" text="Werkgeversbijdrage RSZ">
      <formula>NOT(ISERROR(SEARCH("Werkgeversbijdrage RSZ",C12)))</formula>
    </cfRule>
  </conditionalFormatting>
  <conditionalFormatting sqref="E13:F13 C18:F18">
    <cfRule type="containsText" dxfId="37" priority="62" stopIfTrue="1" operator="containsText" text="RSZ werkgever">
      <formula>NOT(ISERROR(SEARCH("RSZ werkgever",C13)))</formula>
    </cfRule>
  </conditionalFormatting>
  <conditionalFormatting sqref="E20:F20">
    <cfRule type="containsText" dxfId="36" priority="57" stopIfTrue="1" operator="containsText" text="Bank">
      <formula>NOT(ISERROR(SEARCH("Bank",E20)))</formula>
    </cfRule>
  </conditionalFormatting>
  <conditionalFormatting sqref="E7:F7 C16">
    <cfRule type="containsText" dxfId="35" priority="53" stopIfTrue="1" operator="containsText" text="Ingehouden bedrijfsvoorheffing">
      <formula>NOT(ISERROR(SEARCH("Ingehouden bedrijfsvoorheffing",C7)))</formula>
    </cfRule>
  </conditionalFormatting>
  <conditionalFormatting sqref="E8:F8 C17">
    <cfRule type="containsText" dxfId="34" priority="52" stopIfTrue="1" operator="containsText" text="RSZ werknemer">
      <formula>NOT(ISERROR(SEARCH("RSZ werknemer",C8)))</formula>
    </cfRule>
  </conditionalFormatting>
  <conditionalFormatting sqref="B16">
    <cfRule type="cellIs" dxfId="33" priority="45" stopIfTrue="1" operator="equal">
      <formula>45300</formula>
    </cfRule>
  </conditionalFormatting>
  <conditionalFormatting sqref="B17">
    <cfRule type="cellIs" dxfId="32" priority="43" stopIfTrue="1" operator="equal">
      <formula>45400</formula>
    </cfRule>
  </conditionalFormatting>
  <conditionalFormatting sqref="B20">
    <cfRule type="cellIs" dxfId="31" priority="38" stopIfTrue="1" operator="equal">
      <formula>55000</formula>
    </cfRule>
  </conditionalFormatting>
  <conditionalFormatting sqref="L13">
    <cfRule type="cellIs" dxfId="30" priority="37" stopIfTrue="1" operator="equal">
      <formula>2700</formula>
    </cfRule>
  </conditionalFormatting>
  <conditionalFormatting sqref="L14">
    <cfRule type="cellIs" dxfId="29" priority="36" stopIfTrue="1" operator="equal">
      <formula>381.12</formula>
    </cfRule>
  </conditionalFormatting>
  <conditionalFormatting sqref="L16">
    <cfRule type="cellIs" dxfId="28" priority="35" stopIfTrue="1" operator="equal">
      <formula>573.81</formula>
    </cfRule>
  </conditionalFormatting>
  <conditionalFormatting sqref="L19">
    <cfRule type="cellIs" dxfId="27" priority="34" stopIfTrue="1" operator="equal">
      <formula>1051.8</formula>
    </cfRule>
  </conditionalFormatting>
  <conditionalFormatting sqref="L20">
    <cfRule type="cellIs" dxfId="26" priority="32" stopIfTrue="1" operator="equal">
      <formula>3751.8</formula>
    </cfRule>
    <cfRule type="cellIs" dxfId="25" priority="17" operator="equal">
      <formula>3781.8</formula>
    </cfRule>
  </conditionalFormatting>
  <conditionalFormatting sqref="L23">
    <cfRule type="cellIs" dxfId="24" priority="31" stopIfTrue="1" operator="equal">
      <formula>2530.2</formula>
    </cfRule>
  </conditionalFormatting>
  <conditionalFormatting sqref="L24">
    <cfRule type="cellIs" dxfId="23" priority="30" stopIfTrue="1" operator="equal">
      <formula>357.15</formula>
    </cfRule>
  </conditionalFormatting>
  <conditionalFormatting sqref="L26">
    <cfRule type="cellIs" dxfId="22" priority="29" stopIfTrue="1" operator="equal">
      <formula>468.75</formula>
    </cfRule>
  </conditionalFormatting>
  <conditionalFormatting sqref="O26">
    <cfRule type="cellIs" dxfId="21" priority="28" stopIfTrue="1" operator="equal">
      <formula>1</formula>
    </cfRule>
  </conditionalFormatting>
  <conditionalFormatting sqref="O16">
    <cfRule type="cellIs" dxfId="20" priority="27" stopIfTrue="1" operator="equal">
      <formula>1</formula>
    </cfRule>
  </conditionalFormatting>
  <conditionalFormatting sqref="L29">
    <cfRule type="cellIs" dxfId="19" priority="26" stopIfTrue="1" operator="equal">
      <formula>1032.93</formula>
    </cfRule>
  </conditionalFormatting>
  <conditionalFormatting sqref="P16">
    <cfRule type="cellIs" dxfId="18" priority="24" operator="equal">
      <formula>573.81</formula>
    </cfRule>
  </conditionalFormatting>
  <conditionalFormatting sqref="O17">
    <cfRule type="cellIs" dxfId="17" priority="23" operator="equal">
      <formula>0</formula>
    </cfRule>
  </conditionalFormatting>
  <conditionalFormatting sqref="P17">
    <cfRule type="cellIs" dxfId="16" priority="22" operator="equal">
      <formula>0</formula>
    </cfRule>
  </conditionalFormatting>
  <conditionalFormatting sqref="P26">
    <cfRule type="cellIs" dxfId="15" priority="20" operator="equal">
      <formula>503.75</formula>
    </cfRule>
  </conditionalFormatting>
  <conditionalFormatting sqref="O27">
    <cfRule type="cellIs" dxfId="14" priority="19" operator="equal">
      <formula>1</formula>
    </cfRule>
  </conditionalFormatting>
  <conditionalFormatting sqref="P27">
    <cfRule type="cellIs" dxfId="13" priority="18" operator="equal">
      <formula>35</formula>
    </cfRule>
  </conditionalFormatting>
  <conditionalFormatting sqref="L30">
    <cfRule type="cellIs" dxfId="12" priority="16" operator="equal">
      <formula>3563.13</formula>
    </cfRule>
  </conditionalFormatting>
  <conditionalFormatting sqref="G6">
    <cfRule type="cellIs" dxfId="11" priority="15" stopIfTrue="1" operator="equal">
      <formula>2700</formula>
    </cfRule>
  </conditionalFormatting>
  <conditionalFormatting sqref="H7">
    <cfRule type="cellIs" dxfId="10" priority="14" operator="equal">
      <formula>573.81</formula>
    </cfRule>
  </conditionalFormatting>
  <conditionalFormatting sqref="G16">
    <cfRule type="cellIs" dxfId="9" priority="13" operator="equal">
      <formula>573.81</formula>
    </cfRule>
  </conditionalFormatting>
  <conditionalFormatting sqref="H8">
    <cfRule type="cellIs" dxfId="8" priority="2" operator="equal">
      <formula>381.12</formula>
    </cfRule>
  </conditionalFormatting>
  <conditionalFormatting sqref="G17">
    <cfRule type="cellIs" dxfId="7" priority="11" operator="equal">
      <formula>381.12</formula>
    </cfRule>
  </conditionalFormatting>
  <conditionalFormatting sqref="H9">
    <cfRule type="cellIs" dxfId="6" priority="10" operator="equal">
      <formula>1745.07</formula>
    </cfRule>
  </conditionalFormatting>
  <conditionalFormatting sqref="G12">
    <cfRule type="cellIs" dxfId="5" priority="8" operator="equal">
      <formula>1051.8</formula>
    </cfRule>
  </conditionalFormatting>
  <conditionalFormatting sqref="H13">
    <cfRule type="cellIs" dxfId="4" priority="7" operator="equal">
      <formula>1051.8</formula>
    </cfRule>
  </conditionalFormatting>
  <conditionalFormatting sqref="G18">
    <cfRule type="cellIs" dxfId="3" priority="6" operator="equal">
      <formula>1051.8</formula>
    </cfRule>
  </conditionalFormatting>
  <conditionalFormatting sqref="H20">
    <cfRule type="cellIs" dxfId="2" priority="5" operator="equal">
      <formula>3781.8</formula>
    </cfRule>
  </conditionalFormatting>
  <conditionalFormatting sqref="L17">
    <cfRule type="cellIs" dxfId="1" priority="4" operator="equal">
      <formula>1744.98</formula>
    </cfRule>
  </conditionalFormatting>
  <conditionalFormatting sqref="G19">
    <cfRule type="cellIs" dxfId="0" priority="1" operator="equal">
      <formula>1745.07</formula>
    </cfRule>
  </conditionalFormatting>
  <dataValidations disablePrompts="1" count="2">
    <dataValidation type="list" allowBlank="1" showInputMessage="1" showErrorMessage="1" sqref="E82:F84 E26:F28 C23:F25 C16:C19 C6:F6 E7:F9 C12:F12 E13:F13 E20:F21 C79:F81 E74:F76 C71:F73 E66:F68 C63:F65 E58:F60 C55:F57 E50:F52 C47:F49 E42:F44 C39:F41 E34:F36 C31:F33 D18:F18" xr:uid="{00000000-0002-0000-0000-000000000000}">
      <formula1>$B$92:$B$174</formula1>
    </dataValidation>
    <dataValidation type="list" allowBlank="1" showInputMessage="1" showErrorMessage="1" sqref="B80:B85 B12:B13 B6:B9 B24:B29 B32:B37 B40:B45 B48:B53 B56:B61 B64:B69 B72:B77 B16:B21" xr:uid="{00000000-0002-0000-0000-000001000000}">
      <formula1>$A$92:$A$174</formula1>
    </dataValidation>
  </dataValidations>
  <hyperlinks>
    <hyperlink ref="K17" location="'tabel schalen BV'!A1" display="(tabel)" xr:uid="{65FFBFB9-5BC9-4788-9048-283C56739A06}"/>
    <hyperlink ref="K27" location="'tabel schalen BV'!A1" display="(tabel)" xr:uid="{95E4A31D-F10A-407C-8ACB-E49D2AAC2B56}"/>
  </hyperlinks>
  <pageMargins left="0.78740157480314965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opLeftCell="A6" workbookViewId="0">
      <selection activeCell="B35" sqref="B35"/>
    </sheetView>
  </sheetViews>
  <sheetFormatPr defaultRowHeight="13.2" x14ac:dyDescent="0.25"/>
  <cols>
    <col min="2" max="2" width="41" customWidth="1"/>
    <col min="3" max="6" width="9.109375" style="16"/>
  </cols>
  <sheetData>
    <row r="1" spans="1:3" x14ac:dyDescent="0.25">
      <c r="A1" s="8" t="s">
        <v>31</v>
      </c>
    </row>
    <row r="2" spans="1:3" x14ac:dyDescent="0.25">
      <c r="A2" s="9">
        <v>10000</v>
      </c>
      <c r="B2" s="13" t="s">
        <v>32</v>
      </c>
      <c r="C2" s="25"/>
    </row>
    <row r="3" spans="1:3" x14ac:dyDescent="0.25">
      <c r="A3" s="9">
        <v>17300</v>
      </c>
      <c r="B3" s="13" t="s">
        <v>33</v>
      </c>
      <c r="C3" s="25"/>
    </row>
    <row r="4" spans="1:3" x14ac:dyDescent="0.25">
      <c r="A4" s="9">
        <v>17400</v>
      </c>
      <c r="B4" s="13" t="s">
        <v>34</v>
      </c>
      <c r="C4" s="25"/>
    </row>
    <row r="5" spans="1:3" x14ac:dyDescent="0.25">
      <c r="A5" s="9">
        <v>21000</v>
      </c>
      <c r="B5" s="13" t="s">
        <v>107</v>
      </c>
      <c r="C5" s="25"/>
    </row>
    <row r="6" spans="1:3" x14ac:dyDescent="0.25">
      <c r="A6" s="9">
        <v>21009</v>
      </c>
      <c r="B6" s="13" t="s">
        <v>108</v>
      </c>
      <c r="C6" s="25"/>
    </row>
    <row r="7" spans="1:3" x14ac:dyDescent="0.25">
      <c r="A7" s="9">
        <v>22000</v>
      </c>
      <c r="B7" s="13" t="s">
        <v>41</v>
      </c>
      <c r="C7" s="25"/>
    </row>
    <row r="8" spans="1:3" x14ac:dyDescent="0.25">
      <c r="A8" s="9">
        <v>22100</v>
      </c>
      <c r="B8" s="13" t="s">
        <v>42</v>
      </c>
      <c r="C8" s="25"/>
    </row>
    <row r="9" spans="1:3" x14ac:dyDescent="0.25">
      <c r="A9" s="9">
        <v>22109</v>
      </c>
      <c r="B9" s="13" t="s">
        <v>43</v>
      </c>
      <c r="C9" s="25"/>
    </row>
    <row r="10" spans="1:3" x14ac:dyDescent="0.25">
      <c r="A10" s="9">
        <v>23200</v>
      </c>
      <c r="B10" s="13" t="s">
        <v>44</v>
      </c>
      <c r="C10" s="25"/>
    </row>
    <row r="11" spans="1:3" x14ac:dyDescent="0.25">
      <c r="A11" s="9">
        <v>23209</v>
      </c>
      <c r="B11" s="13" t="s">
        <v>45</v>
      </c>
      <c r="C11" s="25"/>
    </row>
    <row r="12" spans="1:3" x14ac:dyDescent="0.25">
      <c r="A12" s="9">
        <v>24000</v>
      </c>
      <c r="B12" s="13" t="s">
        <v>46</v>
      </c>
      <c r="C12" s="25"/>
    </row>
    <row r="13" spans="1:3" x14ac:dyDescent="0.25">
      <c r="A13" s="9">
        <v>24009</v>
      </c>
      <c r="B13" s="13" t="s">
        <v>47</v>
      </c>
      <c r="C13" s="25"/>
    </row>
    <row r="14" spans="1:3" x14ac:dyDescent="0.25">
      <c r="A14" s="9">
        <v>24200</v>
      </c>
      <c r="B14" s="13" t="s">
        <v>48</v>
      </c>
      <c r="C14" s="25"/>
    </row>
    <row r="15" spans="1:3" x14ac:dyDescent="0.25">
      <c r="A15" s="9">
        <v>24209</v>
      </c>
      <c r="B15" s="13" t="s">
        <v>49</v>
      </c>
      <c r="C15" s="25"/>
    </row>
    <row r="16" spans="1:3" x14ac:dyDescent="0.25">
      <c r="A16" s="9">
        <v>26000</v>
      </c>
      <c r="B16" s="13" t="s">
        <v>50</v>
      </c>
      <c r="C16" s="25"/>
    </row>
    <row r="17" spans="1:3" x14ac:dyDescent="0.25">
      <c r="A17" s="9">
        <v>26009</v>
      </c>
      <c r="B17" s="13" t="s">
        <v>51</v>
      </c>
      <c r="C17" s="25"/>
    </row>
    <row r="18" spans="1:3" x14ac:dyDescent="0.25">
      <c r="A18" s="9">
        <v>40000</v>
      </c>
      <c r="B18" s="13" t="s">
        <v>53</v>
      </c>
      <c r="C18" s="25"/>
    </row>
    <row r="19" spans="1:3" x14ac:dyDescent="0.25">
      <c r="A19" s="9">
        <v>41100</v>
      </c>
      <c r="B19" s="13" t="s">
        <v>54</v>
      </c>
      <c r="C19" s="25"/>
    </row>
    <row r="20" spans="1:3" x14ac:dyDescent="0.25">
      <c r="A20" s="9">
        <v>41110</v>
      </c>
      <c r="B20" s="13" t="s">
        <v>55</v>
      </c>
      <c r="C20" s="25"/>
    </row>
    <row r="21" spans="1:3" x14ac:dyDescent="0.25">
      <c r="A21" s="9">
        <v>41120</v>
      </c>
      <c r="B21" s="13" t="s">
        <v>56</v>
      </c>
      <c r="C21" s="25"/>
    </row>
    <row r="22" spans="1:3" x14ac:dyDescent="0.25">
      <c r="A22" s="9">
        <v>41630</v>
      </c>
      <c r="B22" s="13" t="s">
        <v>57</v>
      </c>
      <c r="C22" s="25"/>
    </row>
    <row r="23" spans="1:3" x14ac:dyDescent="0.25">
      <c r="A23" s="9">
        <v>41800</v>
      </c>
      <c r="B23" s="13" t="s">
        <v>58</v>
      </c>
      <c r="C23" s="25"/>
    </row>
    <row r="24" spans="1:3" x14ac:dyDescent="0.25">
      <c r="A24" s="9">
        <v>43000</v>
      </c>
      <c r="B24" s="13" t="s">
        <v>60</v>
      </c>
      <c r="C24" s="25"/>
    </row>
    <row r="25" spans="1:3" x14ac:dyDescent="0.25">
      <c r="A25" s="9">
        <v>44000</v>
      </c>
      <c r="B25" s="13" t="s">
        <v>61</v>
      </c>
      <c r="C25" s="25"/>
    </row>
    <row r="26" spans="1:3" x14ac:dyDescent="0.25">
      <c r="A26" s="9">
        <v>45100</v>
      </c>
      <c r="B26" s="13" t="s">
        <v>62</v>
      </c>
      <c r="C26" s="25"/>
    </row>
    <row r="27" spans="1:3" x14ac:dyDescent="0.25">
      <c r="A27" s="9">
        <v>45110</v>
      </c>
      <c r="B27" s="13" t="s">
        <v>63</v>
      </c>
      <c r="C27" s="25"/>
    </row>
    <row r="28" spans="1:3" x14ac:dyDescent="0.25">
      <c r="A28" s="9">
        <v>45120</v>
      </c>
      <c r="B28" s="13" t="s">
        <v>65</v>
      </c>
      <c r="C28" s="25"/>
    </row>
    <row r="29" spans="1:3" x14ac:dyDescent="0.25">
      <c r="A29" s="9">
        <v>45250</v>
      </c>
      <c r="B29" s="13" t="s">
        <v>66</v>
      </c>
      <c r="C29" s="25"/>
    </row>
    <row r="30" spans="1:3" x14ac:dyDescent="0.25">
      <c r="A30" s="9">
        <v>45300</v>
      </c>
      <c r="B30" s="13" t="s">
        <v>11</v>
      </c>
      <c r="C30" s="25"/>
    </row>
    <row r="31" spans="1:3" x14ac:dyDescent="0.25">
      <c r="A31" s="9">
        <v>45400</v>
      </c>
      <c r="B31" s="13" t="s">
        <v>12</v>
      </c>
      <c r="C31" s="25"/>
    </row>
    <row r="32" spans="1:3" x14ac:dyDescent="0.25">
      <c r="A32" s="9">
        <v>45410</v>
      </c>
      <c r="B32" s="13" t="s">
        <v>20</v>
      </c>
      <c r="C32" s="25"/>
    </row>
    <row r="33" spans="1:3" x14ac:dyDescent="0.25">
      <c r="A33" s="9">
        <v>45410</v>
      </c>
      <c r="B33" s="13" t="s">
        <v>67</v>
      </c>
      <c r="C33" s="25"/>
    </row>
    <row r="34" spans="1:3" x14ac:dyDescent="0.25">
      <c r="A34" s="9">
        <v>45500</v>
      </c>
      <c r="B34" s="13" t="s">
        <v>13</v>
      </c>
      <c r="C34" s="25"/>
    </row>
    <row r="35" spans="1:3" x14ac:dyDescent="0.25">
      <c r="A35" s="9">
        <v>48800</v>
      </c>
      <c r="B35" s="13" t="s">
        <v>68</v>
      </c>
      <c r="C35" s="25"/>
    </row>
    <row r="36" spans="1:3" x14ac:dyDescent="0.25">
      <c r="A36" s="9">
        <v>53000</v>
      </c>
      <c r="B36" s="13" t="s">
        <v>69</v>
      </c>
      <c r="C36" s="25"/>
    </row>
    <row r="37" spans="1:3" x14ac:dyDescent="0.25">
      <c r="A37" s="9">
        <v>55000</v>
      </c>
      <c r="B37" s="13" t="s">
        <v>28</v>
      </c>
      <c r="C37" s="25"/>
    </row>
    <row r="38" spans="1:3" x14ac:dyDescent="0.25">
      <c r="A38" s="9">
        <v>55100</v>
      </c>
      <c r="B38" s="13" t="s">
        <v>70</v>
      </c>
      <c r="C38" s="25"/>
    </row>
    <row r="39" spans="1:3" x14ac:dyDescent="0.25">
      <c r="A39" s="9">
        <v>55200</v>
      </c>
      <c r="B39" s="13" t="s">
        <v>71</v>
      </c>
      <c r="C39" s="25"/>
    </row>
    <row r="40" spans="1:3" x14ac:dyDescent="0.25">
      <c r="A40" s="9">
        <v>55300</v>
      </c>
      <c r="B40" s="13" t="s">
        <v>72</v>
      </c>
      <c r="C40" s="25"/>
    </row>
    <row r="41" spans="1:3" x14ac:dyDescent="0.25">
      <c r="A41" s="9">
        <v>56000</v>
      </c>
      <c r="B41" s="13" t="s">
        <v>73</v>
      </c>
      <c r="C41" s="25"/>
    </row>
    <row r="42" spans="1:3" x14ac:dyDescent="0.25">
      <c r="A42" s="9">
        <v>57000</v>
      </c>
      <c r="B42" s="13" t="s">
        <v>74</v>
      </c>
      <c r="C42" s="25"/>
    </row>
    <row r="43" spans="1:3" x14ac:dyDescent="0.25">
      <c r="A43" s="9">
        <v>58000</v>
      </c>
      <c r="B43" s="13" t="s">
        <v>75</v>
      </c>
      <c r="C43" s="25"/>
    </row>
    <row r="44" spans="1:3" x14ac:dyDescent="0.25">
      <c r="A44" s="9">
        <v>60400</v>
      </c>
      <c r="B44" s="13" t="s">
        <v>76</v>
      </c>
      <c r="C44" s="25"/>
    </row>
    <row r="45" spans="1:3" x14ac:dyDescent="0.25">
      <c r="A45" s="9">
        <v>60410</v>
      </c>
      <c r="B45" s="13" t="s">
        <v>77</v>
      </c>
      <c r="C45" s="25"/>
    </row>
    <row r="46" spans="1:3" x14ac:dyDescent="0.25">
      <c r="A46" s="9">
        <v>60420</v>
      </c>
      <c r="B46" s="13" t="s">
        <v>78</v>
      </c>
      <c r="C46" s="25"/>
    </row>
    <row r="47" spans="1:3" x14ac:dyDescent="0.25">
      <c r="A47" s="9">
        <v>60430</v>
      </c>
      <c r="B47" s="13" t="s">
        <v>79</v>
      </c>
      <c r="C47" s="25"/>
    </row>
    <row r="48" spans="1:3" x14ac:dyDescent="0.25">
      <c r="A48" s="9">
        <v>60940</v>
      </c>
      <c r="B48" s="13" t="s">
        <v>80</v>
      </c>
      <c r="C48" s="25"/>
    </row>
    <row r="49" spans="1:3" x14ac:dyDescent="0.25">
      <c r="A49" s="9">
        <v>61100</v>
      </c>
      <c r="B49" s="13" t="s">
        <v>81</v>
      </c>
      <c r="C49" s="25"/>
    </row>
    <row r="50" spans="1:3" x14ac:dyDescent="0.25">
      <c r="A50" s="9">
        <v>61200</v>
      </c>
      <c r="B50" s="13" t="s">
        <v>82</v>
      </c>
      <c r="C50" s="25"/>
    </row>
    <row r="51" spans="1:3" x14ac:dyDescent="0.25">
      <c r="A51" s="9">
        <v>61300</v>
      </c>
      <c r="B51" s="13" t="s">
        <v>83</v>
      </c>
      <c r="C51" s="25"/>
    </row>
    <row r="52" spans="1:3" x14ac:dyDescent="0.25">
      <c r="A52" s="9">
        <v>61400</v>
      </c>
      <c r="B52" s="13" t="s">
        <v>84</v>
      </c>
      <c r="C52" s="25"/>
    </row>
    <row r="53" spans="1:3" x14ac:dyDescent="0.25">
      <c r="A53" s="9">
        <v>61500</v>
      </c>
      <c r="B53" s="13" t="s">
        <v>85</v>
      </c>
      <c r="C53" s="25"/>
    </row>
    <row r="54" spans="1:3" x14ac:dyDescent="0.25">
      <c r="A54" s="9">
        <v>61600</v>
      </c>
      <c r="B54" s="13" t="s">
        <v>86</v>
      </c>
      <c r="C54" s="25"/>
    </row>
    <row r="55" spans="1:3" x14ac:dyDescent="0.25">
      <c r="A55" s="9">
        <v>61700</v>
      </c>
      <c r="B55" s="13" t="s">
        <v>87</v>
      </c>
      <c r="C55" s="25"/>
    </row>
    <row r="56" spans="1:3" x14ac:dyDescent="0.25">
      <c r="A56" s="9">
        <v>61800</v>
      </c>
      <c r="B56" s="13" t="s">
        <v>88</v>
      </c>
      <c r="C56" s="25"/>
    </row>
    <row r="57" spans="1:3" x14ac:dyDescent="0.25">
      <c r="A57" s="9">
        <v>61900</v>
      </c>
      <c r="B57" s="13" t="s">
        <v>89</v>
      </c>
      <c r="C57" s="25"/>
    </row>
    <row r="58" spans="1:3" x14ac:dyDescent="0.25">
      <c r="A58" s="9">
        <v>62020</v>
      </c>
      <c r="B58" s="13" t="s">
        <v>90</v>
      </c>
      <c r="C58" s="25"/>
    </row>
    <row r="59" spans="1:3" x14ac:dyDescent="0.25">
      <c r="A59" s="9">
        <v>62030</v>
      </c>
      <c r="B59" s="13" t="s">
        <v>8</v>
      </c>
      <c r="C59" s="25"/>
    </row>
    <row r="60" spans="1:3" x14ac:dyDescent="0.25">
      <c r="A60" s="9">
        <v>62100</v>
      </c>
      <c r="B60" s="13" t="s">
        <v>18</v>
      </c>
      <c r="C60" s="25"/>
    </row>
    <row r="61" spans="1:3" x14ac:dyDescent="0.25">
      <c r="A61" s="9">
        <v>62300</v>
      </c>
      <c r="B61" s="13" t="s">
        <v>91</v>
      </c>
      <c r="C61" s="25"/>
    </row>
    <row r="62" spans="1:3" x14ac:dyDescent="0.25">
      <c r="A62" s="9">
        <v>63200</v>
      </c>
      <c r="B62" s="13" t="s">
        <v>92</v>
      </c>
      <c r="C62" s="25"/>
    </row>
    <row r="63" spans="1:3" x14ac:dyDescent="0.25">
      <c r="A63" s="9">
        <v>63300</v>
      </c>
      <c r="B63" s="13" t="s">
        <v>93</v>
      </c>
      <c r="C63" s="25"/>
    </row>
    <row r="64" spans="1:3" x14ac:dyDescent="0.25">
      <c r="A64" s="9">
        <v>64000</v>
      </c>
      <c r="B64" s="13" t="s">
        <v>94</v>
      </c>
      <c r="C64" s="25"/>
    </row>
    <row r="65" spans="1:3" x14ac:dyDescent="0.25">
      <c r="A65" s="9">
        <v>64100</v>
      </c>
      <c r="B65" s="13" t="s">
        <v>95</v>
      </c>
      <c r="C65" s="25"/>
    </row>
    <row r="66" spans="1:3" x14ac:dyDescent="0.25">
      <c r="A66" s="9">
        <v>65000</v>
      </c>
      <c r="B66" s="13" t="s">
        <v>96</v>
      </c>
      <c r="C66" s="25"/>
    </row>
    <row r="67" spans="1:3" x14ac:dyDescent="0.25">
      <c r="A67" s="9">
        <v>65700</v>
      </c>
      <c r="B67" s="13" t="s">
        <v>97</v>
      </c>
      <c r="C67" s="25"/>
    </row>
    <row r="68" spans="1:3" x14ac:dyDescent="0.25">
      <c r="A68" s="9">
        <v>66100</v>
      </c>
      <c r="B68" s="13" t="s">
        <v>98</v>
      </c>
      <c r="C68" s="25"/>
    </row>
    <row r="69" spans="1:3" x14ac:dyDescent="0.25">
      <c r="A69" s="9">
        <v>66110</v>
      </c>
      <c r="B69" s="13" t="s">
        <v>99</v>
      </c>
      <c r="C69" s="25"/>
    </row>
    <row r="70" spans="1:3" x14ac:dyDescent="0.25">
      <c r="A70" s="9">
        <v>70000</v>
      </c>
      <c r="B70" s="13" t="s">
        <v>101</v>
      </c>
      <c r="C70" s="25"/>
    </row>
    <row r="71" spans="1:3" x14ac:dyDescent="0.25">
      <c r="A71" s="9">
        <v>70010</v>
      </c>
      <c r="B71" s="13" t="s">
        <v>77</v>
      </c>
      <c r="C71" s="25"/>
    </row>
    <row r="72" spans="1:3" x14ac:dyDescent="0.25">
      <c r="A72" s="9">
        <v>70020</v>
      </c>
      <c r="B72" s="13" t="s">
        <v>78</v>
      </c>
      <c r="C72" s="25"/>
    </row>
    <row r="73" spans="1:3" x14ac:dyDescent="0.25">
      <c r="A73" s="9">
        <v>70030</v>
      </c>
      <c r="B73" s="13" t="s">
        <v>102</v>
      </c>
      <c r="C73" s="25"/>
    </row>
    <row r="74" spans="1:3" x14ac:dyDescent="0.25">
      <c r="A74" s="9">
        <v>74300</v>
      </c>
      <c r="B74" s="13" t="s">
        <v>103</v>
      </c>
      <c r="C74" s="25"/>
    </row>
    <row r="75" spans="1:3" x14ac:dyDescent="0.25">
      <c r="A75" s="9">
        <v>74000</v>
      </c>
      <c r="B75" s="13" t="s">
        <v>104</v>
      </c>
      <c r="C75" s="25"/>
    </row>
    <row r="76" spans="1:3" x14ac:dyDescent="0.25">
      <c r="A76" s="9">
        <v>75700</v>
      </c>
      <c r="B76" s="13" t="s">
        <v>106</v>
      </c>
      <c r="C76" s="25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K16" sqref="K16"/>
    </sheetView>
  </sheetViews>
  <sheetFormatPr defaultColWidth="8.88671875" defaultRowHeight="13.2" x14ac:dyDescent="0.25"/>
  <cols>
    <col min="11" max="11" width="70.6640625" customWidth="1"/>
  </cols>
  <sheetData>
    <row r="1" spans="1:11" ht="15.6" x14ac:dyDescent="0.3">
      <c r="A1" s="45">
        <v>2017</v>
      </c>
    </row>
    <row r="3" spans="1:11" ht="31.2" x14ac:dyDescent="0.25">
      <c r="K3" s="46" t="s">
        <v>109</v>
      </c>
    </row>
    <row r="4" spans="1:11" ht="31.2" x14ac:dyDescent="0.25">
      <c r="K4" s="46" t="s">
        <v>110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Journaal</vt:lpstr>
      <vt:lpstr>MAR</vt:lpstr>
      <vt:lpstr>tabel schalen BV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Greet Luyten</cp:lastModifiedBy>
  <cp:revision/>
  <dcterms:created xsi:type="dcterms:W3CDTF">2009-06-03T14:29:59Z</dcterms:created>
  <dcterms:modified xsi:type="dcterms:W3CDTF">2020-03-16T14:00:48Z</dcterms:modified>
  <cp:category/>
  <cp:contentStatus/>
</cp:coreProperties>
</file>